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8"/>
  <workbookPr defaultThemeVersion="166925"/>
  <mc:AlternateContent xmlns:mc="http://schemas.openxmlformats.org/markup-compatibility/2006">
    <mc:Choice Requires="x15">
      <x15ac:absPath xmlns:x15ac="http://schemas.microsoft.com/office/spreadsheetml/2010/11/ac" url="https://thameswater-my.sharepoint.com/personal/lisa_slade_thameswater_co_uk/Documents/Desktop/"/>
    </mc:Choice>
  </mc:AlternateContent>
  <xr:revisionPtr revIDLastSave="0" documentId="8_{7C48F51C-F5B1-4414-90AF-5E03FD1CDA7B}" xr6:coauthVersionLast="47" xr6:coauthVersionMax="47" xr10:uidLastSave="{00000000-0000-0000-0000-000000000000}"/>
  <bookViews>
    <workbookView xWindow="-110" yWindow="-110" windowWidth="19420" windowHeight="10420" firstSheet="2" activeTab="2" xr2:uid="{2C91A37A-95E5-45FC-896F-811728E1456A}"/>
  </bookViews>
  <sheets>
    <sheet name="Requirements" sheetId="1" r:id="rId1"/>
    <sheet name="&gt;&gt;2020-21&lt;&lt;" sheetId="8" r:id="rId2"/>
    <sheet name="New installations 21" sheetId="2" r:id="rId3"/>
    <sheet name="Meter replacements 21" sheetId="3" r:id="rId4"/>
    <sheet name="New bulk meter installations 21" sheetId="4" r:id="rId5"/>
    <sheet name="Savings 21" sheetId="5" r:id="rId6"/>
    <sheet name="Supporting activities 21" sheetId="7" r:id="rId7"/>
    <sheet name="Coverage 21" sheetId="6" r:id="rId8"/>
    <sheet name="&gt;&gt;2021-22&lt;&lt;" sheetId="9" r:id="rId9"/>
    <sheet name="New installations 22" sheetId="10" r:id="rId10"/>
    <sheet name="Meter replacements 22" sheetId="11" r:id="rId11"/>
    <sheet name="New bulk meter installation 22" sheetId="12" r:id="rId12"/>
    <sheet name="Savings 22" sheetId="13" r:id="rId13"/>
    <sheet name="Supporting activities 22" sheetId="14" r:id="rId14"/>
    <sheet name="Coverage 22" sheetId="1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5" l="1"/>
  <c r="G8" i="15"/>
  <c r="AD17" i="13"/>
  <c r="AC17" i="13"/>
  <c r="AB17" i="13"/>
  <c r="AA17" i="13"/>
  <c r="Z17" i="13"/>
  <c r="Y17" i="13"/>
  <c r="X17" i="13"/>
  <c r="W17" i="13"/>
  <c r="V17" i="13"/>
  <c r="U17" i="13"/>
  <c r="T17" i="13"/>
  <c r="S17" i="13"/>
  <c r="Q17" i="13"/>
  <c r="P17" i="13"/>
  <c r="O17" i="13"/>
  <c r="N17" i="13"/>
  <c r="M17" i="13"/>
  <c r="L17" i="13"/>
  <c r="K17" i="13"/>
  <c r="J17" i="13"/>
  <c r="I17" i="13"/>
  <c r="H17" i="13"/>
  <c r="G17" i="13"/>
  <c r="F17" i="13"/>
  <c r="AD17" i="5"/>
  <c r="AC17" i="5"/>
  <c r="AB17" i="5"/>
  <c r="AA17" i="5"/>
  <c r="Z17" i="5"/>
  <c r="Y17" i="5"/>
  <c r="X17" i="5"/>
  <c r="W17" i="5"/>
  <c r="V17" i="5"/>
  <c r="U17" i="5"/>
  <c r="T17" i="5"/>
  <c r="S17" i="5"/>
  <c r="Q17" i="5"/>
  <c r="P17" i="5"/>
  <c r="O17" i="5"/>
  <c r="N17" i="5"/>
  <c r="M17" i="5"/>
  <c r="L17" i="5"/>
  <c r="K17" i="5"/>
  <c r="J17" i="5"/>
  <c r="I17" i="5"/>
  <c r="H17" i="5"/>
  <c r="G17" i="5"/>
  <c r="F17" i="5"/>
</calcChain>
</file>

<file path=xl/sharedStrings.xml><?xml version="1.0" encoding="utf-8"?>
<sst xmlns="http://schemas.openxmlformats.org/spreadsheetml/2006/main" count="548" uniqueCount="120">
  <si>
    <t>Table / line ref</t>
  </si>
  <si>
    <t>Metric</t>
  </si>
  <si>
    <t>Unit</t>
  </si>
  <si>
    <t>DPs</t>
  </si>
  <si>
    <t>Further comments</t>
  </si>
  <si>
    <t>GER1.1</t>
  </si>
  <si>
    <t>Number of new meter installations</t>
  </si>
  <si>
    <t>Number, 000s</t>
  </si>
  <si>
    <t>Reported by programme:
- Green recovery
- PR19
by region:
- London
- Thames Valley
and by installation type:
- Screw-in
- Internal
- External dig</t>
  </si>
  <si>
    <t>GER1.2</t>
  </si>
  <si>
    <t>New meter installations - outturn costs</t>
  </si>
  <si>
    <t>£, million</t>
  </si>
  <si>
    <t>GER2.1</t>
  </si>
  <si>
    <t>Number of existing basic household meter installations replaced with smart meters</t>
  </si>
  <si>
    <t>Reported by programme:
- Green recovery
- PR19
by region:
- London
- Thames Valley</t>
  </si>
  <si>
    <t>GER2.2</t>
  </si>
  <si>
    <t>Existing basic household meter installations replaced with smart meters - outturn costs</t>
  </si>
  <si>
    <t>GER2.3</t>
  </si>
  <si>
    <t>Number of existing basic non-household meter installations replaced with smart meters</t>
  </si>
  <si>
    <t>GER2.4</t>
  </si>
  <si>
    <t>Existing basic non-household meter installations replaced with smart meters - outturn costs</t>
  </si>
  <si>
    <t>GER3.1</t>
  </si>
  <si>
    <t>Number of new bulk meter installations</t>
  </si>
  <si>
    <t>Reported by programme:
- Green recovery
- PR19
by region:
- London
- Thames Valley
and by installation type:
- Small bulk - Screw-in
- Small bulk - External dig
- Large bulk - External dig</t>
  </si>
  <si>
    <t>GER3.2</t>
  </si>
  <si>
    <t>New bulk meter installations - outturn costs</t>
  </si>
  <si>
    <t>GER4.1</t>
  </si>
  <si>
    <t>Leakage savings from meter installations</t>
  </si>
  <si>
    <t>Ml/d</t>
  </si>
  <si>
    <t>Reported by programme:
- Green recovery
- PR19
by region:
- London
- Thames Valley
and by type:
- New installations
- Replacements
- Small bulk meters
- Large bulk meters
The method for calculating the leakage saving should be set out within the annual report and any year on year changes to the method to improve the accuracy should be explained</t>
  </si>
  <si>
    <t>GER4.2
GER4.3
GER4.4</t>
  </si>
  <si>
    <t>Usage savings from meter installations - includes both direct usage savings and reduction in customer internal losses/wastage</t>
  </si>
  <si>
    <t>Reported by programme:
- Green recovery
- PR19
by region:
- London
- Thames Valley
and by type:
- New installations
- Replacements
- Small bulk meters
- Large bulk meters
- Smarter home visits
- Smart portal
Subdivide benefits into 
- reductions in direct usage
- Reduction in customer internal losses/wastage
The method for calculating the usage saving should be set out within the annual report and any year on year changes to the method to improve the accuracy should be explained</t>
  </si>
  <si>
    <t>GER5.1</t>
  </si>
  <si>
    <t>Supporting activities - smart home visits</t>
  </si>
  <si>
    <t>Number</t>
  </si>
  <si>
    <t>GER5.2</t>
  </si>
  <si>
    <t>Supporting activities - outturn costs</t>
  </si>
  <si>
    <t>Reported by programme:
- Green recovery
- PR19
by region:
- London
- Thames Valley
and by type
- SMOC costs for meters installed 2020-25
- Smart home visits
- Smart portal</t>
  </si>
  <si>
    <t>GER6.1</t>
  </si>
  <si>
    <t>Percentage of household properties within your smart metering trial area covered by the company's communication network</t>
  </si>
  <si>
    <t>%</t>
  </si>
  <si>
    <t>Report as year-end figure.
Report by:
- Coverage delivered under the PR19 programme (in SWOX and Guildford WRZs
- Coverage delivered under the Green recovery programme in SWA, Henley and Kennet Valley WRZs
Clearly identify how percentage has been derived (including any assumptions and exclusions) and provide commentary on factors impacting coverage</t>
  </si>
  <si>
    <t>GER6.2</t>
  </si>
  <si>
    <t>Percentage of smart meter installation in the smart metering trial area providing a successful daily transmission of data</t>
  </si>
  <si>
    <t>Report as average daily figures for the year.
Clearly identify how percentage has been derived (including any assumptions and exclusions) and provide commentary on factors impacting the success of data transmission from meter installations</t>
  </si>
  <si>
    <t>GER6.3</t>
  </si>
  <si>
    <t>Provision of communication coverage</t>
  </si>
  <si>
    <t>£m</t>
  </si>
  <si>
    <t>Reported by programme:
- Green recovery (in SWA, Henley and Kennet Valley WRZs)
- PR19 (in SWOX and Guildford WRZs)
and by installation type:
- To be defined appropriately by company once technology is selected</t>
  </si>
  <si>
    <t>Table GER1</t>
  </si>
  <si>
    <t>New meter installations - 2020-21</t>
  </si>
  <si>
    <t>PR19</t>
  </si>
  <si>
    <t>Green Recovery</t>
  </si>
  <si>
    <t>London</t>
  </si>
  <si>
    <t>Thames Valley</t>
  </si>
  <si>
    <t>Screw in</t>
  </si>
  <si>
    <t>Internal</t>
  </si>
  <si>
    <t>External-dig</t>
  </si>
  <si>
    <t>Line ref</t>
  </si>
  <si>
    <t>Line description</t>
  </si>
  <si>
    <t>Optant</t>
  </si>
  <si>
    <t>000s</t>
  </si>
  <si>
    <t>PMP</t>
  </si>
  <si>
    <t>NHH new installs</t>
  </si>
  <si>
    <t>Total number of new meter installations</t>
  </si>
  <si>
    <t>Table GER2</t>
  </si>
  <si>
    <t>Existing meter replacements - 2020-21</t>
  </si>
  <si>
    <t>Existing basic household meter installations replaced with smart meters</t>
  </si>
  <si>
    <t>Table GER3</t>
  </si>
  <si>
    <t>New bulk meter installations - 2020-21</t>
  </si>
  <si>
    <t>Bulks AMI switch</t>
  </si>
  <si>
    <t>Small bulk screw in</t>
  </si>
  <si>
    <t>Small bulk external dig</t>
  </si>
  <si>
    <t>Large bulk external dig</t>
  </si>
  <si>
    <t>Table GER4</t>
  </si>
  <si>
    <t>Leakage &amp; usage savings - 2020-21</t>
  </si>
  <si>
    <t>Leakage</t>
  </si>
  <si>
    <t>New installations</t>
  </si>
  <si>
    <t>Replacements</t>
  </si>
  <si>
    <t>Small bulk meters</t>
  </si>
  <si>
    <t>Large bulk meters</t>
  </si>
  <si>
    <t>Usage</t>
  </si>
  <si>
    <t>Smarter home visits</t>
  </si>
  <si>
    <t>Smart Portal</t>
  </si>
  <si>
    <t>GER4.2</t>
  </si>
  <si>
    <t>Direct usage savings from meter installations</t>
  </si>
  <si>
    <t>GER4.3</t>
  </si>
  <si>
    <t>Reduction in customer internal losses/wastage from meter installations</t>
  </si>
  <si>
    <t>n/a</t>
  </si>
  <si>
    <t>GER4.4</t>
  </si>
  <si>
    <t>Table GER5</t>
  </si>
  <si>
    <t>Supporting activities - 2020-21</t>
  </si>
  <si>
    <t>SMOC costs for meters installed 2020-25</t>
  </si>
  <si>
    <t>Smart Home Visits</t>
  </si>
  <si>
    <t>Smart portal</t>
  </si>
  <si>
    <t>Table GER6</t>
  </si>
  <si>
    <t>Coverage - 2020-21</t>
  </si>
  <si>
    <t>SWOX</t>
  </si>
  <si>
    <t>Guildford</t>
  </si>
  <si>
    <t>SWA</t>
  </si>
  <si>
    <t>Kennet Valley</t>
  </si>
  <si>
    <t>Henley</t>
  </si>
  <si>
    <t>Percentage of household properties within the smart metering trial area covered by the communication network</t>
  </si>
  <si>
    <t>% (year end)</t>
  </si>
  <si>
    <t>% (average daily)</t>
  </si>
  <si>
    <t>Provision of communication coverage - installation type 1</t>
  </si>
  <si>
    <t>GER6.4</t>
  </si>
  <si>
    <t>Provision of communication coverage - installation type 2</t>
  </si>
  <si>
    <t>GER6.5</t>
  </si>
  <si>
    <t>Provision of communication coverage - installation type 3</t>
  </si>
  <si>
    <t>GER6.6</t>
  </si>
  <si>
    <t>Provision of communication coverage - installation type 4</t>
  </si>
  <si>
    <t>New meter installations - 2021-22</t>
  </si>
  <si>
    <t>Existing meter replacements - 2021-22</t>
  </si>
  <si>
    <t>New bulk meter installations - 2021-22</t>
  </si>
  <si>
    <t>Note: AMI switch is an additional column to report the full set of smart meter installs</t>
  </si>
  <si>
    <t>Leakage &amp; usage savings - 2021-22</t>
  </si>
  <si>
    <t>Supporting activities - 2021-22</t>
  </si>
  <si>
    <t>Coverage - 2021-22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</si>
</sst>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0">
    <font>
      <sz val="11"/>
      <color theme="1"/>
      <name val="Calibri"/>
      <family val="2"/>
      <scheme val="minor"/>
    </font>
    <font>
      <b/>
      <sz val="15"/>
      <color theme="3"/>
      <name val="Calibri"/>
      <family val="2"/>
      <scheme val="minor"/>
    </font>
    <font>
      <b/>
      <sz val="11"/>
      <color theme="1"/>
      <name val="Calibri"/>
      <family val="2"/>
      <scheme val="minor"/>
    </font>
    <font>
      <sz val="18"/>
      <color theme="3"/>
      <name val="Calibri"/>
      <family val="2"/>
    </font>
    <font>
      <sz val="12"/>
      <name val="Calibri"/>
      <family val="2"/>
    </font>
    <font>
      <b/>
      <sz val="12"/>
      <color theme="3"/>
      <name val="Calibri"/>
      <family val="2"/>
    </font>
    <font>
      <b/>
      <sz val="15"/>
      <color theme="0"/>
      <name val="Calibri"/>
      <family val="2"/>
    </font>
    <font>
      <sz val="10"/>
      <name val="Arial"/>
      <family val="2"/>
    </font>
    <font>
      <sz val="10"/>
      <color rgb="FF0078C9"/>
      <name val="Franklin Gothic Demi"/>
      <family val="2"/>
    </font>
    <font>
      <sz val="8"/>
      <name val="Calibri"/>
      <family val="2"/>
      <scheme val="minor"/>
    </font>
  </fonts>
  <fills count="6">
    <fill>
      <patternFill patternType="none"/>
    </fill>
    <fill>
      <patternFill patternType="gray125"/>
    </fill>
    <fill>
      <patternFill patternType="solid">
        <fgColor rgb="FF003592"/>
        <bgColor indexed="64"/>
      </patternFill>
    </fill>
    <fill>
      <patternFill patternType="solid">
        <fgColor rgb="FFE0DCD8"/>
        <bgColor indexed="64"/>
      </patternFill>
    </fill>
    <fill>
      <patternFill patternType="solid">
        <fgColor theme="7" tint="0.79998168889431442"/>
        <bgColor indexed="64"/>
      </patternFill>
    </fill>
    <fill>
      <patternFill patternType="solid">
        <fgColor theme="8" tint="0.59999389629810485"/>
        <bgColor indexed="64"/>
      </patternFill>
    </fill>
  </fills>
  <borders count="7">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1" applyNumberFormat="0" applyFill="0" applyAlignment="0" applyProtection="0"/>
    <xf numFmtId="0" fontId="7" fillId="0" borderId="0"/>
  </cellStyleXfs>
  <cellXfs count="33">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horizontal="left" vertical="center" wrapText="1"/>
    </xf>
    <xf numFmtId="0" fontId="8" fillId="3" borderId="2" xfId="2" applyFont="1" applyFill="1" applyBorder="1" applyAlignment="1">
      <alignment vertical="center"/>
    </xf>
    <xf numFmtId="0" fontId="8" fillId="3" borderId="2" xfId="2" applyFont="1" applyFill="1" applyBorder="1" applyAlignment="1">
      <alignment horizontal="center" vertical="center"/>
    </xf>
    <xf numFmtId="0" fontId="8" fillId="3" borderId="2"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2" xfId="2" applyFont="1"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0" xfId="0" applyAlignment="1">
      <alignment vertical="center"/>
    </xf>
    <xf numFmtId="0" fontId="0" fillId="0" borderId="2" xfId="0" applyBorder="1" applyAlignment="1">
      <alignment vertical="center"/>
    </xf>
    <xf numFmtId="164" fontId="0" fillId="0" borderId="0" xfId="0" applyNumberFormat="1" applyAlignment="1">
      <alignment vertical="center"/>
    </xf>
    <xf numFmtId="165" fontId="0" fillId="0" borderId="0" xfId="0" applyNumberFormat="1" applyAlignment="1">
      <alignment vertical="center"/>
    </xf>
    <xf numFmtId="0" fontId="0" fillId="0" borderId="2" xfId="0" applyBorder="1" applyAlignment="1">
      <alignment horizontal="center" vertical="center" wrapText="1"/>
    </xf>
    <xf numFmtId="164" fontId="0" fillId="4" borderId="2" xfId="0" applyNumberFormat="1" applyFill="1" applyBorder="1" applyAlignment="1">
      <alignment vertical="center"/>
    </xf>
    <xf numFmtId="165" fontId="0" fillId="4" borderId="2" xfId="0" applyNumberFormat="1" applyFill="1" applyBorder="1" applyAlignment="1">
      <alignment vertical="center"/>
    </xf>
    <xf numFmtId="164" fontId="0" fillId="5" borderId="2" xfId="0" applyNumberFormat="1" applyFill="1" applyBorder="1" applyAlignment="1">
      <alignment vertical="center"/>
    </xf>
    <xf numFmtId="164" fontId="0" fillId="0" borderId="0" xfId="0" applyNumberFormat="1"/>
    <xf numFmtId="164" fontId="0" fillId="4" borderId="2" xfId="0" applyNumberFormat="1" applyFill="1" applyBorder="1" applyAlignment="1">
      <alignment horizontal="right" vertical="center"/>
    </xf>
    <xf numFmtId="0" fontId="6" fillId="2" borderId="0" xfId="1" applyFont="1" applyFill="1" applyBorder="1" applyAlignment="1">
      <alignment horizontal="left" vertical="center" wrapText="1"/>
    </xf>
    <xf numFmtId="0" fontId="3" fillId="0" borderId="0" xfId="0" applyFont="1" applyAlignment="1">
      <alignment horizontal="left"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3" borderId="5"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8" fillId="3" borderId="0" xfId="2" applyFont="1" applyFill="1" applyAlignment="1">
      <alignment horizontal="center" vertical="center" wrapText="1"/>
    </xf>
  </cellXfs>
  <cellStyles count="3">
    <cellStyle name="Heading 1" xfId="1" builtinId="16"/>
    <cellStyle name="Normal" xfId="0" builtinId="0"/>
    <cellStyle name="Normal 2 2" xfId="2" xr:uid="{E0DED459-E508-419F-9775-B26D5BB35CDD}"/>
  </cellStyles>
  <dxfs count="7">
    <dxf>
      <alignment horizontal="general" vertical="top" textRotation="0" wrapText="1" indent="0" justifyLastLine="0" shrinkToFit="0" readingOrder="0"/>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317227-B24B-46E7-A175-F13D2E706E4E}" name="Table1" displayName="Table1" ref="A1:E16" totalsRowShown="0" headerRowDxfId="6" dataDxfId="5">
  <autoFilter ref="A1:E16" xr:uid="{46317227-B24B-46E7-A175-F13D2E706E4E}"/>
  <tableColumns count="5">
    <tableColumn id="5" xr3:uid="{DB3A6492-4D69-4068-B287-5E8E5AC98FC0}" name="Table / line ref" dataDxfId="4"/>
    <tableColumn id="1" xr3:uid="{7B92DD67-7CF8-493E-ADA5-E88BAF3ABB34}" name="Metric" dataDxfId="3"/>
    <tableColumn id="2" xr3:uid="{4885730D-26EC-4632-9679-C7A9FB148420}" name="Unit" dataDxfId="2"/>
    <tableColumn id="4" xr3:uid="{F3BACDD4-1ACE-4330-BB46-95D0308A063D}" name="DPs" dataDxfId="1"/>
    <tableColumn id="3" xr3:uid="{5921BC06-7B64-45D3-A0FC-96FE7BA31F05}" name="Further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4EA76-B3A8-4007-BADE-CA6A840BE020}">
  <dimension ref="A1:E16"/>
  <sheetViews>
    <sheetView zoomScale="80" zoomScaleNormal="80" workbookViewId="0">
      <pane ySplit="1" topLeftCell="A12" activePane="bottomLeft" state="frozen"/>
      <selection pane="bottomLeft" activeCell="C13" sqref="C13"/>
    </sheetView>
  </sheetViews>
  <sheetFormatPr defaultRowHeight="14.45"/>
  <cols>
    <col min="1" max="1" width="11.5703125" customWidth="1"/>
    <col min="2" max="2" width="25.140625" style="2" customWidth="1"/>
    <col min="3" max="3" width="10.7109375" style="2" customWidth="1"/>
    <col min="4" max="4" width="6.85546875" style="2" customWidth="1"/>
    <col min="5" max="5" width="64.42578125" style="2" customWidth="1"/>
    <col min="6" max="6" width="8.7109375" customWidth="1"/>
  </cols>
  <sheetData>
    <row r="1" spans="1:5" ht="29.1">
      <c r="A1" s="4" t="s">
        <v>0</v>
      </c>
      <c r="B1" s="4" t="s">
        <v>1</v>
      </c>
      <c r="C1" s="4" t="s">
        <v>2</v>
      </c>
      <c r="D1" s="4" t="s">
        <v>3</v>
      </c>
      <c r="E1" s="4" t="s">
        <v>4</v>
      </c>
    </row>
    <row r="2" spans="1:5" ht="144.94999999999999">
      <c r="A2" s="2" t="s">
        <v>5</v>
      </c>
      <c r="B2" s="2" t="s">
        <v>6</v>
      </c>
      <c r="C2" s="2" t="s">
        <v>7</v>
      </c>
      <c r="D2" s="3">
        <v>3</v>
      </c>
      <c r="E2" s="2" t="s">
        <v>8</v>
      </c>
    </row>
    <row r="3" spans="1:5" ht="144.94999999999999">
      <c r="A3" s="2" t="s">
        <v>9</v>
      </c>
      <c r="B3" s="2" t="s">
        <v>10</v>
      </c>
      <c r="C3" s="2" t="s">
        <v>11</v>
      </c>
      <c r="D3" s="3">
        <v>3</v>
      </c>
      <c r="E3" s="2" t="s">
        <v>8</v>
      </c>
    </row>
    <row r="4" spans="1:5" ht="87">
      <c r="A4" s="2" t="s">
        <v>12</v>
      </c>
      <c r="B4" s="2" t="s">
        <v>13</v>
      </c>
      <c r="C4" s="2" t="s">
        <v>7</v>
      </c>
      <c r="D4" s="3">
        <v>3</v>
      </c>
      <c r="E4" s="2" t="s">
        <v>14</v>
      </c>
    </row>
    <row r="5" spans="1:5" ht="87">
      <c r="A5" s="2" t="s">
        <v>15</v>
      </c>
      <c r="B5" s="2" t="s">
        <v>16</v>
      </c>
      <c r="C5" s="2" t="s">
        <v>11</v>
      </c>
      <c r="D5" s="3">
        <v>3</v>
      </c>
      <c r="E5" s="2" t="s">
        <v>14</v>
      </c>
    </row>
    <row r="6" spans="1:5" ht="87">
      <c r="A6" s="2" t="s">
        <v>17</v>
      </c>
      <c r="B6" s="2" t="s">
        <v>18</v>
      </c>
      <c r="C6" s="2" t="s">
        <v>7</v>
      </c>
      <c r="D6" s="3">
        <v>3</v>
      </c>
      <c r="E6" s="2" t="s">
        <v>14</v>
      </c>
    </row>
    <row r="7" spans="1:5" ht="87">
      <c r="A7" s="2" t="s">
        <v>19</v>
      </c>
      <c r="B7" s="2" t="s">
        <v>20</v>
      </c>
      <c r="C7" s="2" t="s">
        <v>11</v>
      </c>
      <c r="D7" s="3">
        <v>3</v>
      </c>
      <c r="E7" s="2" t="s">
        <v>14</v>
      </c>
    </row>
    <row r="8" spans="1:5" ht="144.94999999999999">
      <c r="A8" s="2" t="s">
        <v>21</v>
      </c>
      <c r="B8" s="2" t="s">
        <v>22</v>
      </c>
      <c r="C8" s="2" t="s">
        <v>7</v>
      </c>
      <c r="D8" s="3">
        <v>3</v>
      </c>
      <c r="E8" s="2" t="s">
        <v>23</v>
      </c>
    </row>
    <row r="9" spans="1:5" ht="144.94999999999999">
      <c r="A9" s="2" t="s">
        <v>24</v>
      </c>
      <c r="B9" s="2" t="s">
        <v>25</v>
      </c>
      <c r="C9" s="2" t="s">
        <v>11</v>
      </c>
      <c r="D9" s="3">
        <v>3</v>
      </c>
      <c r="E9" s="2" t="s">
        <v>23</v>
      </c>
    </row>
    <row r="10" spans="1:5" ht="203.1">
      <c r="A10" s="2" t="s">
        <v>26</v>
      </c>
      <c r="B10" s="2" t="s">
        <v>27</v>
      </c>
      <c r="C10" s="2" t="s">
        <v>28</v>
      </c>
      <c r="D10" s="3">
        <v>3</v>
      </c>
      <c r="E10" s="2" t="s">
        <v>29</v>
      </c>
    </row>
    <row r="11" spans="1:5" ht="275.45">
      <c r="A11" s="2" t="s">
        <v>30</v>
      </c>
      <c r="B11" s="2" t="s">
        <v>31</v>
      </c>
      <c r="C11" s="2" t="s">
        <v>28</v>
      </c>
      <c r="D11" s="3">
        <v>3</v>
      </c>
      <c r="E11" s="2" t="s">
        <v>32</v>
      </c>
    </row>
    <row r="12" spans="1:5" ht="87">
      <c r="A12" s="2" t="s">
        <v>33</v>
      </c>
      <c r="B12" s="2" t="s">
        <v>34</v>
      </c>
      <c r="C12" s="2" t="s">
        <v>35</v>
      </c>
      <c r="D12" s="3">
        <v>0</v>
      </c>
      <c r="E12" s="2" t="s">
        <v>14</v>
      </c>
    </row>
    <row r="13" spans="1:5" ht="144.94999999999999">
      <c r="A13" s="2" t="s">
        <v>36</v>
      </c>
      <c r="B13" s="2" t="s">
        <v>37</v>
      </c>
      <c r="C13" s="2" t="s">
        <v>11</v>
      </c>
      <c r="D13" s="3">
        <v>3</v>
      </c>
      <c r="E13" s="2" t="s">
        <v>38</v>
      </c>
    </row>
    <row r="14" spans="1:5" ht="130.5">
      <c r="A14" s="2" t="s">
        <v>39</v>
      </c>
      <c r="B14" s="2" t="s">
        <v>40</v>
      </c>
      <c r="C14" s="2" t="s">
        <v>41</v>
      </c>
      <c r="D14" s="3">
        <v>1</v>
      </c>
      <c r="E14" s="2" t="s">
        <v>42</v>
      </c>
    </row>
    <row r="15" spans="1:5" ht="72.599999999999994">
      <c r="A15" s="2" t="s">
        <v>43</v>
      </c>
      <c r="B15" s="2" t="s">
        <v>44</v>
      </c>
      <c r="C15" s="2" t="s">
        <v>41</v>
      </c>
      <c r="D15" s="3">
        <v>1</v>
      </c>
      <c r="E15" s="2" t="s">
        <v>45</v>
      </c>
    </row>
    <row r="16" spans="1:5" ht="72.599999999999994">
      <c r="A16" s="2" t="s">
        <v>46</v>
      </c>
      <c r="B16" s="2" t="s">
        <v>47</v>
      </c>
      <c r="C16" s="2" t="s">
        <v>48</v>
      </c>
      <c r="D16" s="3">
        <v>3</v>
      </c>
      <c r="E16" s="2" t="s">
        <v>49</v>
      </c>
    </row>
  </sheetData>
  <phoneticPr fontId="9" type="noConversion"/>
  <pageMargins left="0.7" right="0.7" top="0.75" bottom="0.75" header="0.3" footer="0.3"/>
  <pageSetup paperSize="9" orientation="portrait" horizontalDpi="1200" verticalDpi="12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71B3-5AAA-495F-8380-A2EE90AB64D3}">
  <sheetPr>
    <tabColor theme="8" tint="0.39997558519241921"/>
  </sheetPr>
  <dimension ref="A1:R13"/>
  <sheetViews>
    <sheetView showGridLines="0" zoomScale="90" zoomScaleNormal="90" workbookViewId="0">
      <selection activeCell="H19" sqref="H19"/>
    </sheetView>
  </sheetViews>
  <sheetFormatPr defaultRowHeight="14.45"/>
  <cols>
    <col min="2" max="2" width="34.5703125" bestFit="1" customWidth="1"/>
    <col min="5" max="5" width="1.5703125" customWidth="1"/>
    <col min="8" max="8" width="11.28515625" customWidth="1"/>
    <col min="11" max="11" width="8.7109375" customWidth="1"/>
    <col min="12" max="12" width="2.140625" customWidth="1"/>
    <col min="15" max="15" width="10.7109375" customWidth="1"/>
  </cols>
  <sheetData>
    <row r="1" spans="1:18" ht="23.45">
      <c r="A1" s="26" t="s">
        <v>50</v>
      </c>
      <c r="B1" s="26"/>
      <c r="C1" s="26"/>
      <c r="D1" s="26"/>
      <c r="E1" s="5"/>
      <c r="F1" s="5"/>
      <c r="G1" s="5"/>
      <c r="H1" s="5"/>
      <c r="I1" s="5"/>
      <c r="J1" s="5"/>
      <c r="K1" s="5"/>
      <c r="L1" s="5"/>
      <c r="M1" s="5"/>
      <c r="N1" s="5"/>
      <c r="O1" s="6"/>
      <c r="P1" s="6"/>
    </row>
    <row r="2" spans="1:18" ht="23.45">
      <c r="A2" s="5"/>
      <c r="B2" s="5"/>
      <c r="C2" s="5"/>
      <c r="D2" s="5"/>
      <c r="E2" s="7"/>
      <c r="F2" s="7"/>
      <c r="G2" s="7"/>
      <c r="H2" s="7"/>
      <c r="I2" s="7"/>
      <c r="J2" s="7"/>
      <c r="K2" s="7"/>
      <c r="L2" s="7"/>
      <c r="M2" s="7"/>
      <c r="N2" s="7"/>
      <c r="O2" s="6"/>
      <c r="P2" s="6"/>
    </row>
    <row r="3" spans="1:18" ht="19.5" customHeight="1">
      <c r="A3" s="25" t="s">
        <v>113</v>
      </c>
      <c r="B3" s="25"/>
      <c r="C3" s="25"/>
      <c r="D3" s="25"/>
      <c r="E3" s="25"/>
      <c r="F3" s="25"/>
      <c r="G3" s="25"/>
      <c r="H3" s="25"/>
      <c r="I3" s="25"/>
      <c r="J3" s="25"/>
      <c r="K3" s="25"/>
      <c r="L3" s="25"/>
      <c r="M3" s="25"/>
      <c r="N3" s="25"/>
      <c r="O3" s="25"/>
      <c r="P3" s="25"/>
      <c r="Q3" s="25"/>
      <c r="R3" s="25"/>
    </row>
    <row r="5" spans="1:18">
      <c r="F5" s="27" t="s">
        <v>52</v>
      </c>
      <c r="G5" s="28"/>
      <c r="H5" s="28"/>
      <c r="I5" s="28"/>
      <c r="J5" s="28"/>
      <c r="K5" s="29"/>
      <c r="M5" s="27" t="s">
        <v>53</v>
      </c>
      <c r="N5" s="28"/>
      <c r="O5" s="28"/>
      <c r="P5" s="28"/>
      <c r="Q5" s="28"/>
      <c r="R5" s="29"/>
    </row>
    <row r="6" spans="1:18">
      <c r="F6" s="27" t="s">
        <v>54</v>
      </c>
      <c r="G6" s="28"/>
      <c r="H6" s="29"/>
      <c r="I6" s="27" t="s">
        <v>55</v>
      </c>
      <c r="J6" s="28"/>
      <c r="K6" s="29"/>
      <c r="M6" s="27" t="s">
        <v>54</v>
      </c>
      <c r="N6" s="28"/>
      <c r="O6" s="29"/>
      <c r="P6" s="27" t="s">
        <v>55</v>
      </c>
      <c r="Q6" s="28"/>
      <c r="R6" s="29"/>
    </row>
    <row r="7" spans="1:18" ht="27">
      <c r="F7" s="10" t="s">
        <v>56</v>
      </c>
      <c r="G7" s="10" t="s">
        <v>57</v>
      </c>
      <c r="H7" s="10" t="s">
        <v>58</v>
      </c>
      <c r="I7" s="10" t="s">
        <v>56</v>
      </c>
      <c r="J7" s="10" t="s">
        <v>57</v>
      </c>
      <c r="K7" s="10" t="s">
        <v>58</v>
      </c>
      <c r="M7" s="10" t="s">
        <v>56</v>
      </c>
      <c r="N7" s="10" t="s">
        <v>57</v>
      </c>
      <c r="O7" s="10" t="s">
        <v>58</v>
      </c>
      <c r="P7" s="10" t="s">
        <v>56</v>
      </c>
      <c r="Q7" s="10" t="s">
        <v>57</v>
      </c>
      <c r="R7" s="10" t="s">
        <v>58</v>
      </c>
    </row>
    <row r="8" spans="1:18">
      <c r="A8" s="8" t="s">
        <v>59</v>
      </c>
      <c r="B8" s="8" t="s">
        <v>60</v>
      </c>
      <c r="C8" s="8" t="s">
        <v>2</v>
      </c>
      <c r="D8" s="9" t="s">
        <v>3</v>
      </c>
    </row>
    <row r="9" spans="1:18">
      <c r="A9" s="13"/>
      <c r="B9" s="16" t="s">
        <v>61</v>
      </c>
      <c r="C9" s="13" t="s">
        <v>62</v>
      </c>
      <c r="D9" s="13">
        <v>3</v>
      </c>
      <c r="F9" s="20">
        <v>4.7279999999999998</v>
      </c>
      <c r="G9" s="20">
        <v>6.7889999999999997</v>
      </c>
      <c r="H9" s="20">
        <v>2.6320000000000001</v>
      </c>
      <c r="I9" s="20">
        <v>2.3809999999999998</v>
      </c>
      <c r="J9" s="20">
        <v>1.165</v>
      </c>
      <c r="K9" s="20">
        <v>3.3109999999999999</v>
      </c>
      <c r="M9" s="20">
        <v>0</v>
      </c>
      <c r="N9" s="20">
        <v>0</v>
      </c>
      <c r="O9" s="20">
        <v>0</v>
      </c>
      <c r="P9" s="20">
        <v>0</v>
      </c>
      <c r="Q9" s="20">
        <v>0</v>
      </c>
      <c r="R9" s="20">
        <v>0</v>
      </c>
    </row>
    <row r="10" spans="1:18">
      <c r="A10" s="13"/>
      <c r="B10" s="16" t="s">
        <v>63</v>
      </c>
      <c r="C10" s="13" t="s">
        <v>62</v>
      </c>
      <c r="D10" s="13">
        <v>3</v>
      </c>
      <c r="F10" s="20">
        <v>53.091999999999999</v>
      </c>
      <c r="G10" s="20">
        <v>2.4449999999999998</v>
      </c>
      <c r="H10" s="20">
        <v>38.53</v>
      </c>
      <c r="I10" s="20">
        <v>0.28899999999999998</v>
      </c>
      <c r="J10" s="20">
        <v>1.7000000000000001E-2</v>
      </c>
      <c r="K10" s="20">
        <v>8.1000000000000003E-2</v>
      </c>
      <c r="M10" s="20">
        <v>0</v>
      </c>
      <c r="N10" s="20">
        <v>0</v>
      </c>
      <c r="O10" s="20">
        <v>0</v>
      </c>
      <c r="P10" s="20">
        <v>0</v>
      </c>
      <c r="Q10" s="20">
        <v>0</v>
      </c>
      <c r="R10" s="20">
        <v>0</v>
      </c>
    </row>
    <row r="11" spans="1:18">
      <c r="A11" s="13"/>
      <c r="B11" s="16" t="s">
        <v>64</v>
      </c>
      <c r="C11" s="13" t="s">
        <v>62</v>
      </c>
      <c r="D11" s="13">
        <v>3</v>
      </c>
      <c r="F11" s="20">
        <v>2.4E-2</v>
      </c>
      <c r="G11" s="20">
        <v>4.4999999999999998E-2</v>
      </c>
      <c r="H11" s="20">
        <v>7.0000000000000001E-3</v>
      </c>
      <c r="I11" s="20">
        <v>7.0000000000000001E-3</v>
      </c>
      <c r="J11" s="20">
        <v>3.0000000000000001E-3</v>
      </c>
      <c r="K11" s="20">
        <v>4.0000000000000001E-3</v>
      </c>
      <c r="M11" s="20">
        <v>0</v>
      </c>
      <c r="N11" s="20">
        <v>0</v>
      </c>
      <c r="O11" s="20">
        <v>0</v>
      </c>
      <c r="P11" s="20">
        <v>0</v>
      </c>
      <c r="Q11" s="20">
        <v>0</v>
      </c>
      <c r="R11" s="20">
        <v>0</v>
      </c>
    </row>
    <row r="12" spans="1:18" s="15" customFormat="1">
      <c r="A12" s="13" t="s">
        <v>5</v>
      </c>
      <c r="B12" s="16" t="s">
        <v>6</v>
      </c>
      <c r="C12" s="13" t="s">
        <v>62</v>
      </c>
      <c r="D12" s="13">
        <v>3</v>
      </c>
      <c r="F12" s="20">
        <v>57.844000000000001</v>
      </c>
      <c r="G12" s="20">
        <v>9.2789999999999999</v>
      </c>
      <c r="H12" s="20">
        <v>41.168999999999997</v>
      </c>
      <c r="I12" s="20">
        <v>2.677</v>
      </c>
      <c r="J12" s="20">
        <v>1.1849999999999998</v>
      </c>
      <c r="K12" s="20">
        <v>3.3959999999999999</v>
      </c>
      <c r="M12" s="20">
        <v>0</v>
      </c>
      <c r="N12" s="20">
        <v>0</v>
      </c>
      <c r="O12" s="20">
        <v>0</v>
      </c>
      <c r="P12" s="20">
        <v>0</v>
      </c>
      <c r="Q12" s="20">
        <v>0</v>
      </c>
      <c r="R12" s="20">
        <v>0</v>
      </c>
    </row>
    <row r="13" spans="1:18" s="15" customFormat="1">
      <c r="A13" s="13" t="s">
        <v>9</v>
      </c>
      <c r="B13" s="16" t="s">
        <v>10</v>
      </c>
      <c r="C13" s="13" t="s">
        <v>48</v>
      </c>
      <c r="D13" s="13">
        <v>3</v>
      </c>
      <c r="F13" s="20">
        <v>13.794</v>
      </c>
      <c r="G13" s="20">
        <v>4.3259999999999996</v>
      </c>
      <c r="H13" s="20">
        <v>23.622</v>
      </c>
      <c r="I13" s="20">
        <v>0.77100000000000002</v>
      </c>
      <c r="J13" s="20">
        <v>1.107</v>
      </c>
      <c r="K13" s="20">
        <v>1.9350000000000001</v>
      </c>
      <c r="M13" s="20">
        <v>0</v>
      </c>
      <c r="N13" s="20">
        <v>0</v>
      </c>
      <c r="O13" s="20">
        <v>0</v>
      </c>
      <c r="P13" s="20">
        <v>0</v>
      </c>
      <c r="Q13" s="20">
        <v>0</v>
      </c>
      <c r="R13" s="20">
        <v>0</v>
      </c>
    </row>
  </sheetData>
  <mergeCells count="8">
    <mergeCell ref="F6:H6"/>
    <mergeCell ref="I6:K6"/>
    <mergeCell ref="M6:O6"/>
    <mergeCell ref="P6:R6"/>
    <mergeCell ref="A1:D1"/>
    <mergeCell ref="A3:R3"/>
    <mergeCell ref="F5:K5"/>
    <mergeCell ref="M5:R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AD1C9-AECD-4A9E-8C5B-1D7256B481FE}">
  <sheetPr>
    <tabColor theme="8" tint="0.39997558519241921"/>
  </sheetPr>
  <dimension ref="A1:J11"/>
  <sheetViews>
    <sheetView showGridLines="0" zoomScale="90" zoomScaleNormal="90" workbookViewId="0">
      <selection activeCell="G19" sqref="G19"/>
    </sheetView>
  </sheetViews>
  <sheetFormatPr defaultRowHeight="14.45"/>
  <cols>
    <col min="2" max="2" width="34.5703125" style="1" bestFit="1" customWidth="1"/>
    <col min="5" max="5" width="1.5703125" customWidth="1"/>
    <col min="8" max="8" width="2.140625" customWidth="1"/>
  </cols>
  <sheetData>
    <row r="1" spans="1:10" ht="23.45" customHeight="1">
      <c r="A1" s="26" t="s">
        <v>66</v>
      </c>
      <c r="B1" s="26"/>
      <c r="C1" s="26"/>
      <c r="D1" s="26"/>
      <c r="E1" s="5"/>
      <c r="F1" s="5"/>
      <c r="G1" s="5"/>
      <c r="H1" s="5"/>
      <c r="I1" s="5"/>
      <c r="J1" s="6"/>
    </row>
    <row r="2" spans="1:10" ht="19.5" customHeight="1">
      <c r="A2" s="5"/>
      <c r="B2" s="5"/>
      <c r="C2" s="5"/>
      <c r="D2" s="5"/>
      <c r="E2" s="7"/>
      <c r="F2" s="7"/>
      <c r="G2" s="7"/>
      <c r="H2" s="7"/>
      <c r="I2" s="7"/>
      <c r="J2" s="6"/>
    </row>
    <row r="3" spans="1:10" ht="19.5">
      <c r="A3" s="25" t="s">
        <v>114</v>
      </c>
      <c r="B3" s="25"/>
      <c r="C3" s="25"/>
      <c r="D3" s="25"/>
      <c r="E3" s="25"/>
      <c r="F3" s="25"/>
      <c r="G3" s="25"/>
      <c r="H3" s="25"/>
      <c r="I3" s="25"/>
      <c r="J3" s="25"/>
    </row>
    <row r="5" spans="1:10">
      <c r="F5" s="27" t="s">
        <v>52</v>
      </c>
      <c r="G5" s="28"/>
      <c r="I5" s="27" t="s">
        <v>53</v>
      </c>
      <c r="J5" s="28"/>
    </row>
    <row r="6" spans="1:10" ht="27">
      <c r="F6" s="11" t="s">
        <v>54</v>
      </c>
      <c r="G6" s="11" t="s">
        <v>55</v>
      </c>
      <c r="I6" s="11" t="s">
        <v>54</v>
      </c>
      <c r="J6" s="11" t="s">
        <v>55</v>
      </c>
    </row>
    <row r="7" spans="1:10">
      <c r="A7" s="8" t="s">
        <v>59</v>
      </c>
      <c r="B7" s="12" t="s">
        <v>60</v>
      </c>
      <c r="C7" s="8" t="s">
        <v>2</v>
      </c>
      <c r="D7" s="9" t="s">
        <v>3</v>
      </c>
    </row>
    <row r="8" spans="1:10" s="15" customFormat="1" ht="43.5">
      <c r="A8" s="13" t="s">
        <v>12</v>
      </c>
      <c r="B8" s="14" t="s">
        <v>68</v>
      </c>
      <c r="C8" s="13" t="s">
        <v>62</v>
      </c>
      <c r="D8" s="13">
        <v>3</v>
      </c>
      <c r="F8" s="20">
        <v>41.003999999999998</v>
      </c>
      <c r="G8" s="20">
        <v>8.2750000000000004</v>
      </c>
      <c r="I8" s="20">
        <v>0</v>
      </c>
      <c r="J8" s="20">
        <v>0</v>
      </c>
    </row>
    <row r="9" spans="1:10" s="15" customFormat="1" ht="43.5">
      <c r="A9" s="13" t="s">
        <v>15</v>
      </c>
      <c r="B9" s="14" t="s">
        <v>16</v>
      </c>
      <c r="C9" s="13" t="s">
        <v>48</v>
      </c>
      <c r="D9" s="13">
        <v>3</v>
      </c>
      <c r="F9" s="20">
        <v>4.0407394867350295</v>
      </c>
      <c r="G9" s="20">
        <v>0.81545993690206742</v>
      </c>
      <c r="I9" s="20">
        <v>0</v>
      </c>
      <c r="J9" s="20">
        <v>0</v>
      </c>
    </row>
    <row r="10" spans="1:10" ht="43.5">
      <c r="A10" s="13" t="s">
        <v>17</v>
      </c>
      <c r="B10" s="14" t="s">
        <v>18</v>
      </c>
      <c r="C10" s="13" t="s">
        <v>62</v>
      </c>
      <c r="D10" s="13">
        <v>3</v>
      </c>
      <c r="E10" s="15"/>
      <c r="F10" s="20">
        <v>9.0549999999999997</v>
      </c>
      <c r="G10" s="20">
        <v>1.353</v>
      </c>
      <c r="H10" s="15"/>
      <c r="I10" s="20">
        <v>0</v>
      </c>
      <c r="J10" s="20">
        <v>0</v>
      </c>
    </row>
    <row r="11" spans="1:10" ht="43.5">
      <c r="A11" s="13" t="s">
        <v>19</v>
      </c>
      <c r="B11" s="14" t="s">
        <v>20</v>
      </c>
      <c r="C11" s="13" t="s">
        <v>48</v>
      </c>
      <c r="D11" s="13">
        <v>3</v>
      </c>
      <c r="E11" s="15"/>
      <c r="F11" s="20">
        <v>4.2402372565666182</v>
      </c>
      <c r="G11" s="20">
        <v>0.63357714060018067</v>
      </c>
      <c r="H11" s="15"/>
      <c r="I11" s="20">
        <v>0</v>
      </c>
      <c r="J11" s="20">
        <v>0</v>
      </c>
    </row>
  </sheetData>
  <mergeCells count="4">
    <mergeCell ref="A1:D1"/>
    <mergeCell ref="A3:J3"/>
    <mergeCell ref="F5:G5"/>
    <mergeCell ref="I5:J5"/>
  </mergeCells>
  <phoneticPr fontId="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DBB72-162B-4F56-B737-F22BF5DBFA1F}">
  <sheetPr>
    <tabColor theme="8" tint="0.39997558519241921"/>
  </sheetPr>
  <dimension ref="A1:T13"/>
  <sheetViews>
    <sheetView showGridLines="0" zoomScale="90" zoomScaleNormal="90" workbookViewId="0">
      <selection activeCell="K13" sqref="K13"/>
    </sheetView>
  </sheetViews>
  <sheetFormatPr defaultRowHeight="14.45"/>
  <cols>
    <col min="2" max="2" width="34.5703125" bestFit="1" customWidth="1"/>
    <col min="5" max="5" width="1.5703125" customWidth="1"/>
    <col min="6" max="6" width="11.42578125" customWidth="1"/>
    <col min="7" max="13" width="12" customWidth="1"/>
    <col min="14" max="14" width="2.140625" customWidth="1"/>
    <col min="15" max="20" width="12" customWidth="1"/>
  </cols>
  <sheetData>
    <row r="1" spans="1:20" ht="23.45">
      <c r="A1" s="26" t="s">
        <v>69</v>
      </c>
      <c r="B1" s="26"/>
      <c r="C1" s="26"/>
      <c r="D1" s="26"/>
      <c r="E1" s="5"/>
      <c r="F1" s="5"/>
      <c r="G1" s="5"/>
      <c r="H1" s="5"/>
      <c r="I1" s="5"/>
      <c r="J1" s="5"/>
      <c r="K1" s="5"/>
      <c r="L1" s="5"/>
      <c r="M1" s="5"/>
      <c r="N1" s="5"/>
      <c r="O1" s="5"/>
      <c r="P1" s="5"/>
      <c r="Q1" s="6"/>
      <c r="R1" s="6"/>
    </row>
    <row r="3" spans="1:20" ht="19.5">
      <c r="A3" s="25" t="s">
        <v>115</v>
      </c>
      <c r="B3" s="25"/>
      <c r="C3" s="25"/>
      <c r="D3" s="25"/>
      <c r="E3" s="25"/>
      <c r="F3" s="25"/>
      <c r="G3" s="25"/>
      <c r="H3" s="25"/>
      <c r="I3" s="25"/>
      <c r="J3" s="25"/>
      <c r="K3" s="25"/>
      <c r="L3" s="25"/>
      <c r="M3" s="25"/>
      <c r="N3" s="25"/>
      <c r="O3" s="25"/>
      <c r="P3" s="25"/>
      <c r="Q3" s="25"/>
      <c r="R3" s="25"/>
      <c r="S3" s="25"/>
      <c r="T3" s="25"/>
    </row>
    <row r="5" spans="1:20">
      <c r="F5" s="30" t="s">
        <v>52</v>
      </c>
      <c r="G5" s="30"/>
      <c r="H5" s="30"/>
      <c r="I5" s="30"/>
      <c r="J5" s="30"/>
      <c r="K5" s="30"/>
      <c r="L5" s="30"/>
      <c r="M5" s="30"/>
      <c r="O5" s="27" t="s">
        <v>53</v>
      </c>
      <c r="P5" s="28"/>
      <c r="Q5" s="28"/>
      <c r="R5" s="28"/>
      <c r="S5" s="28"/>
      <c r="T5" s="29"/>
    </row>
    <row r="6" spans="1:20">
      <c r="F6" s="30" t="s">
        <v>54</v>
      </c>
      <c r="G6" s="30"/>
      <c r="H6" s="30"/>
      <c r="I6" s="30"/>
      <c r="J6" s="10"/>
      <c r="K6" s="30" t="s">
        <v>55</v>
      </c>
      <c r="L6" s="30"/>
      <c r="M6" s="30"/>
      <c r="O6" s="27" t="s">
        <v>54</v>
      </c>
      <c r="P6" s="28"/>
      <c r="Q6" s="29"/>
      <c r="R6" s="27" t="s">
        <v>55</v>
      </c>
      <c r="S6" s="28"/>
      <c r="T6" s="29"/>
    </row>
    <row r="7" spans="1:20" ht="27">
      <c r="F7" s="10" t="s">
        <v>71</v>
      </c>
      <c r="G7" s="10" t="s">
        <v>72</v>
      </c>
      <c r="H7" s="10" t="s">
        <v>73</v>
      </c>
      <c r="I7" s="10" t="s">
        <v>74</v>
      </c>
      <c r="J7" s="10" t="s">
        <v>71</v>
      </c>
      <c r="K7" s="10" t="s">
        <v>72</v>
      </c>
      <c r="L7" s="10" t="s">
        <v>73</v>
      </c>
      <c r="M7" s="10" t="s">
        <v>74</v>
      </c>
      <c r="O7" s="10" t="s">
        <v>72</v>
      </c>
      <c r="P7" s="10" t="s">
        <v>73</v>
      </c>
      <c r="Q7" s="10" t="s">
        <v>74</v>
      </c>
      <c r="R7" s="10" t="s">
        <v>72</v>
      </c>
      <c r="S7" s="10" t="s">
        <v>73</v>
      </c>
      <c r="T7" s="10" t="s">
        <v>74</v>
      </c>
    </row>
    <row r="8" spans="1:20">
      <c r="A8" s="8" t="s">
        <v>59</v>
      </c>
      <c r="B8" s="8" t="s">
        <v>60</v>
      </c>
      <c r="C8" s="8" t="s">
        <v>2</v>
      </c>
      <c r="D8" s="9" t="s">
        <v>3</v>
      </c>
    </row>
    <row r="9" spans="1:20">
      <c r="A9" s="13" t="s">
        <v>21</v>
      </c>
      <c r="B9" s="14" t="s">
        <v>22</v>
      </c>
      <c r="C9" s="13" t="s">
        <v>62</v>
      </c>
      <c r="D9" s="13">
        <v>3</v>
      </c>
      <c r="E9" s="15"/>
      <c r="F9" s="20">
        <v>0.34599999999999997</v>
      </c>
      <c r="G9" s="20">
        <v>1.7170000000000001</v>
      </c>
      <c r="H9" s="20">
        <v>0.79500000000000004</v>
      </c>
      <c r="I9" s="20">
        <v>0.73</v>
      </c>
      <c r="J9" s="20">
        <v>1E-3</v>
      </c>
      <c r="K9" s="20">
        <v>4.2999999999999997E-2</v>
      </c>
      <c r="L9" s="20">
        <v>3.5999999999999997E-2</v>
      </c>
      <c r="M9" s="20">
        <v>4.0000000000000001E-3</v>
      </c>
      <c r="N9" s="15"/>
      <c r="O9" s="20">
        <v>0</v>
      </c>
      <c r="P9" s="20">
        <v>0</v>
      </c>
      <c r="Q9" s="20">
        <v>0</v>
      </c>
      <c r="R9" s="20">
        <v>0</v>
      </c>
      <c r="S9" s="20">
        <v>0</v>
      </c>
      <c r="T9" s="20">
        <v>0</v>
      </c>
    </row>
    <row r="10" spans="1:20" ht="29.1">
      <c r="A10" s="13" t="s">
        <v>24</v>
      </c>
      <c r="B10" s="14" t="s">
        <v>25</v>
      </c>
      <c r="C10" s="13" t="s">
        <v>48</v>
      </c>
      <c r="D10" s="13">
        <v>3</v>
      </c>
      <c r="E10" s="15"/>
      <c r="F10" s="20">
        <v>0.38680139419954601</v>
      </c>
      <c r="G10" s="20">
        <v>1.6908833910485537</v>
      </c>
      <c r="H10" s="20">
        <v>1.5632974292592596</v>
      </c>
      <c r="I10" s="20">
        <v>3.0572798729399979</v>
      </c>
      <c r="J10" s="20">
        <v>1.1179231046229655E-3</v>
      </c>
      <c r="K10" s="20">
        <v>4.2345943980831573E-2</v>
      </c>
      <c r="L10" s="20">
        <v>7.0790826985324948E-2</v>
      </c>
      <c r="M10" s="20">
        <v>1.6752218481863129E-2</v>
      </c>
      <c r="N10" s="15"/>
      <c r="O10" s="20">
        <v>0</v>
      </c>
      <c r="P10" s="20">
        <v>0</v>
      </c>
      <c r="Q10" s="20">
        <v>0</v>
      </c>
      <c r="R10" s="20">
        <v>0</v>
      </c>
      <c r="S10" s="20">
        <v>0</v>
      </c>
      <c r="T10" s="20">
        <v>0</v>
      </c>
    </row>
    <row r="13" spans="1:20">
      <c r="A13" t="s">
        <v>116</v>
      </c>
    </row>
  </sheetData>
  <mergeCells count="8">
    <mergeCell ref="K6:M6"/>
    <mergeCell ref="O6:Q6"/>
    <mergeCell ref="R6:T6"/>
    <mergeCell ref="A1:D1"/>
    <mergeCell ref="A3:T3"/>
    <mergeCell ref="O5:T5"/>
    <mergeCell ref="F6:I6"/>
    <mergeCell ref="F5:M5"/>
  </mergeCells>
  <phoneticPr fontId="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392D7-9064-489A-8FAC-6E659C187012}">
  <sheetPr>
    <tabColor theme="8" tint="0.39997558519241921"/>
  </sheetPr>
  <dimension ref="A1:AD17"/>
  <sheetViews>
    <sheetView showGridLines="0" zoomScale="90" zoomScaleNormal="90" workbookViewId="0">
      <pane xSplit="5" ySplit="3" topLeftCell="F10" activePane="bottomRight" state="frozen"/>
      <selection pane="bottomRight" activeCell="J20" sqref="J20"/>
      <selection pane="bottomLeft" activeCell="F20" sqref="F20"/>
      <selection pane="topRight" activeCell="F20" sqref="F20"/>
    </sheetView>
  </sheetViews>
  <sheetFormatPr defaultRowHeight="14.45"/>
  <cols>
    <col min="2" max="2" width="34.5703125" bestFit="1" customWidth="1"/>
    <col min="5" max="5" width="1.5703125" customWidth="1"/>
    <col min="6" max="12" width="13.140625" customWidth="1"/>
    <col min="13" max="17" width="13" customWidth="1"/>
    <col min="18" max="18" width="2.140625" customWidth="1"/>
    <col min="19" max="30" width="13.140625" customWidth="1"/>
  </cols>
  <sheetData>
    <row r="1" spans="1:30" ht="23.45">
      <c r="A1" s="26" t="s">
        <v>75</v>
      </c>
      <c r="B1" s="26"/>
      <c r="C1" s="26"/>
      <c r="D1" s="26"/>
      <c r="E1" s="5"/>
      <c r="F1" s="5"/>
      <c r="G1" s="5"/>
      <c r="H1" s="5"/>
      <c r="I1" s="5"/>
      <c r="J1" s="5"/>
      <c r="K1" s="5"/>
      <c r="L1" s="5"/>
      <c r="M1" s="5"/>
      <c r="N1" s="5"/>
      <c r="O1" s="5"/>
      <c r="P1" s="5"/>
      <c r="Q1" s="5"/>
      <c r="R1" s="5"/>
      <c r="S1" s="5"/>
      <c r="T1" s="5"/>
      <c r="U1" s="6"/>
      <c r="V1" s="6"/>
    </row>
    <row r="3" spans="1:30" ht="19.5">
      <c r="A3" s="25" t="s">
        <v>117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5" spans="1:30" ht="14.45" customHeight="1"/>
    <row r="6" spans="1:30" ht="14.45" customHeight="1">
      <c r="F6" s="30" t="s">
        <v>52</v>
      </c>
      <c r="G6" s="30"/>
      <c r="H6" s="30"/>
      <c r="I6" s="30"/>
      <c r="J6" s="30"/>
      <c r="K6" s="30"/>
      <c r="L6" s="30"/>
      <c r="M6" s="30"/>
      <c r="S6" s="30" t="s">
        <v>53</v>
      </c>
      <c r="T6" s="30"/>
      <c r="U6" s="30"/>
      <c r="V6" s="30"/>
      <c r="W6" s="30"/>
      <c r="X6" s="30"/>
      <c r="Y6" s="30"/>
      <c r="Z6" s="30"/>
    </row>
    <row r="7" spans="1:30">
      <c r="B7" s="8" t="s">
        <v>77</v>
      </c>
      <c r="F7" s="30" t="s">
        <v>54</v>
      </c>
      <c r="G7" s="30"/>
      <c r="H7" s="30"/>
      <c r="I7" s="30"/>
      <c r="J7" s="30" t="s">
        <v>55</v>
      </c>
      <c r="K7" s="30"/>
      <c r="L7" s="30"/>
      <c r="M7" s="30"/>
      <c r="S7" s="30" t="s">
        <v>54</v>
      </c>
      <c r="T7" s="30"/>
      <c r="U7" s="30"/>
      <c r="V7" s="30"/>
      <c r="W7" s="30" t="s">
        <v>55</v>
      </c>
      <c r="X7" s="30"/>
      <c r="Y7" s="30"/>
      <c r="Z7" s="30"/>
    </row>
    <row r="8" spans="1:30" ht="27">
      <c r="A8" s="8" t="s">
        <v>59</v>
      </c>
      <c r="B8" s="8" t="s">
        <v>60</v>
      </c>
      <c r="C8" s="9" t="s">
        <v>2</v>
      </c>
      <c r="D8" s="9" t="s">
        <v>3</v>
      </c>
      <c r="F8" s="10" t="s">
        <v>78</v>
      </c>
      <c r="G8" s="10" t="s">
        <v>79</v>
      </c>
      <c r="H8" s="10" t="s">
        <v>80</v>
      </c>
      <c r="I8" s="10" t="s">
        <v>81</v>
      </c>
      <c r="J8" s="10" t="s">
        <v>78</v>
      </c>
      <c r="K8" s="10" t="s">
        <v>79</v>
      </c>
      <c r="L8" s="10" t="s">
        <v>80</v>
      </c>
      <c r="M8" s="10" t="s">
        <v>81</v>
      </c>
      <c r="S8" s="10" t="s">
        <v>78</v>
      </c>
      <c r="T8" s="10" t="s">
        <v>79</v>
      </c>
      <c r="U8" s="10" t="s">
        <v>80</v>
      </c>
      <c r="V8" s="10" t="s">
        <v>81</v>
      </c>
      <c r="W8" s="10" t="s">
        <v>78</v>
      </c>
      <c r="X8" s="10" t="s">
        <v>79</v>
      </c>
      <c r="Y8" s="10" t="s">
        <v>80</v>
      </c>
      <c r="Z8" s="10" t="s">
        <v>81</v>
      </c>
    </row>
    <row r="9" spans="1:30" ht="29.1">
      <c r="A9" s="13" t="s">
        <v>26</v>
      </c>
      <c r="B9" s="14" t="s">
        <v>27</v>
      </c>
      <c r="C9" s="13" t="s">
        <v>28</v>
      </c>
      <c r="D9" s="13">
        <v>3</v>
      </c>
      <c r="E9" s="15"/>
      <c r="F9" s="20">
        <v>1.95</v>
      </c>
      <c r="G9" s="20">
        <v>0.85</v>
      </c>
      <c r="H9" s="20">
        <v>0</v>
      </c>
      <c r="I9" s="20">
        <v>9.048</v>
      </c>
      <c r="J9" s="20">
        <v>8.0000000000000002E-3</v>
      </c>
      <c r="K9" s="20">
        <v>0.17199999999999999</v>
      </c>
      <c r="L9" s="20">
        <v>0</v>
      </c>
      <c r="M9" s="20">
        <v>0</v>
      </c>
      <c r="N9" s="15"/>
      <c r="O9" s="15"/>
      <c r="P9" s="15"/>
      <c r="Q9" s="15"/>
      <c r="R9" s="15"/>
      <c r="S9" s="20">
        <v>0</v>
      </c>
      <c r="T9" s="20">
        <v>0</v>
      </c>
      <c r="U9" s="20">
        <v>0</v>
      </c>
      <c r="V9" s="20">
        <v>0</v>
      </c>
      <c r="W9" s="20">
        <v>0</v>
      </c>
      <c r="X9" s="20">
        <v>0</v>
      </c>
      <c r="Y9" s="20">
        <v>0</v>
      </c>
      <c r="Z9" s="20">
        <v>0</v>
      </c>
    </row>
    <row r="12" spans="1:30">
      <c r="F12" s="30" t="s">
        <v>52</v>
      </c>
      <c r="G12" s="30"/>
      <c r="H12" s="30"/>
      <c r="I12" s="30"/>
      <c r="J12" s="30"/>
      <c r="K12" s="30"/>
      <c r="L12" s="30"/>
      <c r="M12" s="30"/>
      <c r="N12" s="30"/>
      <c r="O12" s="30"/>
      <c r="P12" s="30"/>
      <c r="Q12" s="30"/>
      <c r="S12" s="30" t="s">
        <v>53</v>
      </c>
      <c r="T12" s="30"/>
      <c r="U12" s="30"/>
      <c r="V12" s="30"/>
      <c r="W12" s="30"/>
      <c r="X12" s="30"/>
      <c r="Y12" s="30"/>
      <c r="Z12" s="30"/>
      <c r="AA12" s="30"/>
      <c r="AB12" s="30"/>
      <c r="AC12" s="30"/>
      <c r="AD12" s="30"/>
    </row>
    <row r="13" spans="1:30">
      <c r="B13" s="8" t="s">
        <v>82</v>
      </c>
      <c r="F13" s="30" t="s">
        <v>54</v>
      </c>
      <c r="G13" s="30"/>
      <c r="H13" s="30"/>
      <c r="I13" s="30"/>
      <c r="J13" s="30"/>
      <c r="K13" s="30"/>
      <c r="L13" s="30" t="s">
        <v>55</v>
      </c>
      <c r="M13" s="30"/>
      <c r="N13" s="30"/>
      <c r="O13" s="30"/>
      <c r="P13" s="30"/>
      <c r="Q13" s="30"/>
      <c r="S13" s="27" t="s">
        <v>54</v>
      </c>
      <c r="T13" s="28"/>
      <c r="U13" s="28"/>
      <c r="V13" s="28"/>
      <c r="W13" s="28"/>
      <c r="X13" s="29"/>
      <c r="Y13" s="31" t="s">
        <v>55</v>
      </c>
      <c r="Z13" s="32"/>
      <c r="AA13" s="32"/>
      <c r="AB13" s="32"/>
      <c r="AC13" s="32"/>
      <c r="AD13" s="32"/>
    </row>
    <row r="14" spans="1:30" ht="27">
      <c r="A14" s="8" t="s">
        <v>59</v>
      </c>
      <c r="B14" s="8" t="s">
        <v>60</v>
      </c>
      <c r="C14" s="9" t="s">
        <v>2</v>
      </c>
      <c r="D14" s="9" t="s">
        <v>3</v>
      </c>
      <c r="F14" s="10" t="s">
        <v>78</v>
      </c>
      <c r="G14" s="10" t="s">
        <v>79</v>
      </c>
      <c r="H14" s="10" t="s">
        <v>80</v>
      </c>
      <c r="I14" s="10" t="s">
        <v>81</v>
      </c>
      <c r="J14" s="10" t="s">
        <v>83</v>
      </c>
      <c r="K14" s="10" t="s">
        <v>84</v>
      </c>
      <c r="L14" s="10" t="s">
        <v>78</v>
      </c>
      <c r="M14" s="10" t="s">
        <v>79</v>
      </c>
      <c r="N14" s="10" t="s">
        <v>80</v>
      </c>
      <c r="O14" s="10" t="s">
        <v>81</v>
      </c>
      <c r="P14" s="10" t="s">
        <v>83</v>
      </c>
      <c r="Q14" s="10" t="s">
        <v>84</v>
      </c>
      <c r="S14" s="10" t="s">
        <v>78</v>
      </c>
      <c r="T14" s="10" t="s">
        <v>79</v>
      </c>
      <c r="U14" s="10" t="s">
        <v>80</v>
      </c>
      <c r="V14" s="10" t="s">
        <v>81</v>
      </c>
      <c r="W14" s="10" t="s">
        <v>83</v>
      </c>
      <c r="X14" s="10" t="s">
        <v>84</v>
      </c>
      <c r="Y14" s="10" t="s">
        <v>78</v>
      </c>
      <c r="Z14" s="10" t="s">
        <v>79</v>
      </c>
      <c r="AA14" s="10" t="s">
        <v>80</v>
      </c>
      <c r="AB14" s="10" t="s">
        <v>81</v>
      </c>
      <c r="AC14" s="10" t="s">
        <v>83</v>
      </c>
      <c r="AD14" s="10" t="s">
        <v>84</v>
      </c>
    </row>
    <row r="15" spans="1:30" ht="29.1">
      <c r="A15" s="13" t="s">
        <v>85</v>
      </c>
      <c r="B15" s="14" t="s">
        <v>86</v>
      </c>
      <c r="C15" s="13" t="s">
        <v>28</v>
      </c>
      <c r="D15" s="13">
        <v>3</v>
      </c>
      <c r="E15" s="15"/>
      <c r="F15" s="20">
        <v>4.4420000000000002</v>
      </c>
      <c r="G15" s="20">
        <v>0</v>
      </c>
      <c r="H15" s="20">
        <v>0</v>
      </c>
      <c r="I15" s="20">
        <v>0</v>
      </c>
      <c r="J15" s="20">
        <v>1.8</v>
      </c>
      <c r="K15" s="20">
        <v>0</v>
      </c>
      <c r="L15" s="20">
        <v>5.0000000000000001E-3</v>
      </c>
      <c r="M15" s="20">
        <v>0</v>
      </c>
      <c r="N15" s="20">
        <v>0</v>
      </c>
      <c r="O15" s="20">
        <v>0</v>
      </c>
      <c r="P15" s="20">
        <v>0</v>
      </c>
      <c r="Q15" s="20">
        <v>0</v>
      </c>
      <c r="R15" s="15"/>
      <c r="S15" s="20">
        <v>0</v>
      </c>
      <c r="T15" s="20">
        <v>0</v>
      </c>
      <c r="U15" s="20">
        <v>0</v>
      </c>
      <c r="V15" s="20">
        <v>0</v>
      </c>
      <c r="W15" s="20">
        <v>0</v>
      </c>
      <c r="X15" s="20">
        <v>0</v>
      </c>
      <c r="Y15" s="20">
        <v>0</v>
      </c>
      <c r="Z15" s="20">
        <v>0</v>
      </c>
      <c r="AA15" s="20">
        <v>0</v>
      </c>
      <c r="AB15" s="20">
        <v>0</v>
      </c>
      <c r="AC15" s="20">
        <v>0</v>
      </c>
      <c r="AD15" s="20">
        <v>0</v>
      </c>
    </row>
    <row r="16" spans="1:30" ht="29.1">
      <c r="A16" s="13" t="s">
        <v>87</v>
      </c>
      <c r="B16" s="14" t="s">
        <v>88</v>
      </c>
      <c r="C16" s="13" t="s">
        <v>28</v>
      </c>
      <c r="D16" s="13">
        <v>3</v>
      </c>
      <c r="E16" s="15"/>
      <c r="F16" s="24" t="s">
        <v>89</v>
      </c>
      <c r="G16" s="20">
        <v>0</v>
      </c>
      <c r="H16" s="20">
        <v>0</v>
      </c>
      <c r="I16" s="20">
        <v>0</v>
      </c>
      <c r="J16" s="20">
        <v>1.17</v>
      </c>
      <c r="K16" s="20">
        <v>0</v>
      </c>
      <c r="L16" s="24" t="s">
        <v>89</v>
      </c>
      <c r="M16" s="20">
        <v>0</v>
      </c>
      <c r="N16" s="20">
        <v>0</v>
      </c>
      <c r="O16" s="20">
        <v>0</v>
      </c>
      <c r="P16" s="20">
        <v>0</v>
      </c>
      <c r="Q16" s="20">
        <v>0</v>
      </c>
      <c r="R16" s="15"/>
      <c r="S16" s="20">
        <v>0</v>
      </c>
      <c r="T16" s="20">
        <v>0</v>
      </c>
      <c r="U16" s="20">
        <v>0</v>
      </c>
      <c r="V16" s="20">
        <v>0</v>
      </c>
      <c r="W16" s="20">
        <v>0</v>
      </c>
      <c r="X16" s="20">
        <v>0</v>
      </c>
      <c r="Y16" s="20">
        <v>0</v>
      </c>
      <c r="Z16" s="20">
        <v>0</v>
      </c>
      <c r="AA16" s="20">
        <v>0</v>
      </c>
      <c r="AB16" s="20">
        <v>0</v>
      </c>
      <c r="AC16" s="20">
        <v>0</v>
      </c>
      <c r="AD16" s="20">
        <v>0</v>
      </c>
    </row>
    <row r="17" spans="1:30" ht="57.95">
      <c r="A17" s="13" t="s">
        <v>90</v>
      </c>
      <c r="B17" s="14" t="s">
        <v>31</v>
      </c>
      <c r="C17" s="13" t="s">
        <v>28</v>
      </c>
      <c r="D17" s="13">
        <v>3</v>
      </c>
      <c r="E17" s="15"/>
      <c r="F17" s="22">
        <f>SUM(F15:F16)</f>
        <v>4.4420000000000002</v>
      </c>
      <c r="G17" s="22">
        <f t="shared" ref="G17:Q17" si="0">SUM(G15:G16)</f>
        <v>0</v>
      </c>
      <c r="H17" s="22">
        <f t="shared" si="0"/>
        <v>0</v>
      </c>
      <c r="I17" s="22">
        <f t="shared" si="0"/>
        <v>0</v>
      </c>
      <c r="J17" s="22">
        <f t="shared" si="0"/>
        <v>2.9699999999999998</v>
      </c>
      <c r="K17" s="22">
        <f t="shared" si="0"/>
        <v>0</v>
      </c>
      <c r="L17" s="22">
        <f t="shared" si="0"/>
        <v>5.0000000000000001E-3</v>
      </c>
      <c r="M17" s="22">
        <f t="shared" si="0"/>
        <v>0</v>
      </c>
      <c r="N17" s="22">
        <f t="shared" si="0"/>
        <v>0</v>
      </c>
      <c r="O17" s="22">
        <f t="shared" si="0"/>
        <v>0</v>
      </c>
      <c r="P17" s="22">
        <f t="shared" si="0"/>
        <v>0</v>
      </c>
      <c r="Q17" s="22">
        <f t="shared" si="0"/>
        <v>0</v>
      </c>
      <c r="R17" s="15"/>
      <c r="S17" s="22">
        <f t="shared" ref="S17:AD17" si="1">SUM(S15:S16)</f>
        <v>0</v>
      </c>
      <c r="T17" s="22">
        <f t="shared" si="1"/>
        <v>0</v>
      </c>
      <c r="U17" s="22">
        <f t="shared" si="1"/>
        <v>0</v>
      </c>
      <c r="V17" s="22">
        <f t="shared" si="1"/>
        <v>0</v>
      </c>
      <c r="W17" s="22">
        <f t="shared" si="1"/>
        <v>0</v>
      </c>
      <c r="X17" s="22">
        <f t="shared" si="1"/>
        <v>0</v>
      </c>
      <c r="Y17" s="22">
        <f t="shared" si="1"/>
        <v>0</v>
      </c>
      <c r="Z17" s="22">
        <f t="shared" si="1"/>
        <v>0</v>
      </c>
      <c r="AA17" s="22">
        <f t="shared" si="1"/>
        <v>0</v>
      </c>
      <c r="AB17" s="22">
        <f t="shared" si="1"/>
        <v>0</v>
      </c>
      <c r="AC17" s="22">
        <f t="shared" si="1"/>
        <v>0</v>
      </c>
      <c r="AD17" s="22">
        <f t="shared" si="1"/>
        <v>0</v>
      </c>
    </row>
  </sheetData>
  <mergeCells count="14">
    <mergeCell ref="F12:Q12"/>
    <mergeCell ref="S12:AD12"/>
    <mergeCell ref="F13:K13"/>
    <mergeCell ref="L13:Q13"/>
    <mergeCell ref="S13:X13"/>
    <mergeCell ref="Y13:AD13"/>
    <mergeCell ref="F7:I7"/>
    <mergeCell ref="J7:M7"/>
    <mergeCell ref="S7:V7"/>
    <mergeCell ref="W7:Z7"/>
    <mergeCell ref="A1:D1"/>
    <mergeCell ref="A3:AD3"/>
    <mergeCell ref="F6:M6"/>
    <mergeCell ref="S6:Z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C5048-43FC-4274-93CF-9E3E4B057C88}">
  <sheetPr>
    <tabColor theme="8" tint="0.39997558519241921"/>
  </sheetPr>
  <dimension ref="A1:R14"/>
  <sheetViews>
    <sheetView showGridLines="0" zoomScale="90" zoomScaleNormal="90" workbookViewId="0">
      <selection activeCell="D10" sqref="D10"/>
    </sheetView>
  </sheetViews>
  <sheetFormatPr defaultRowHeight="14.45"/>
  <cols>
    <col min="2" max="2" width="34.5703125" bestFit="1" customWidth="1"/>
    <col min="5" max="5" width="1.5703125" customWidth="1"/>
    <col min="12" max="12" width="2.140625" customWidth="1"/>
  </cols>
  <sheetData>
    <row r="1" spans="1:18" ht="23.45">
      <c r="A1" s="26" t="s">
        <v>91</v>
      </c>
      <c r="B1" s="26"/>
      <c r="C1" s="26"/>
      <c r="D1" s="26"/>
      <c r="E1" s="5"/>
      <c r="F1" s="5"/>
      <c r="G1" s="5"/>
      <c r="H1" s="5"/>
      <c r="I1" s="5"/>
      <c r="J1" s="5"/>
      <c r="K1" s="5"/>
      <c r="L1" s="5"/>
      <c r="M1" s="5"/>
      <c r="N1" s="5"/>
      <c r="O1" s="6"/>
      <c r="P1" s="6"/>
    </row>
    <row r="3" spans="1:18" ht="19.5">
      <c r="A3" s="25" t="s">
        <v>118</v>
      </c>
      <c r="B3" s="25"/>
      <c r="C3" s="25"/>
      <c r="D3" s="25"/>
      <c r="E3" s="25"/>
      <c r="F3" s="25"/>
      <c r="G3" s="25"/>
      <c r="H3" s="25"/>
      <c r="I3" s="25"/>
      <c r="J3" s="25"/>
      <c r="K3" s="25"/>
      <c r="L3" s="25"/>
      <c r="M3" s="25"/>
      <c r="N3" s="25"/>
      <c r="O3" s="25"/>
      <c r="P3" s="25"/>
      <c r="Q3" s="25"/>
      <c r="R3" s="25"/>
    </row>
    <row r="5" spans="1:18">
      <c r="B5" s="1"/>
      <c r="F5" s="27" t="s">
        <v>52</v>
      </c>
      <c r="G5" s="28"/>
      <c r="M5" s="27" t="s">
        <v>53</v>
      </c>
      <c r="N5" s="28"/>
    </row>
    <row r="6" spans="1:18" ht="27">
      <c r="B6" s="1"/>
      <c r="F6" s="11" t="s">
        <v>54</v>
      </c>
      <c r="G6" s="11" t="s">
        <v>55</v>
      </c>
      <c r="M6" s="11" t="s">
        <v>54</v>
      </c>
      <c r="N6" s="11" t="s">
        <v>55</v>
      </c>
    </row>
    <row r="7" spans="1:18">
      <c r="A7" s="8" t="s">
        <v>59</v>
      </c>
      <c r="B7" s="12" t="s">
        <v>60</v>
      </c>
      <c r="C7" s="8" t="s">
        <v>2</v>
      </c>
      <c r="D7" s="9" t="s">
        <v>3</v>
      </c>
    </row>
    <row r="8" spans="1:18">
      <c r="A8" s="13" t="s">
        <v>33</v>
      </c>
      <c r="B8" s="14" t="s">
        <v>34</v>
      </c>
      <c r="C8" s="13" t="s">
        <v>62</v>
      </c>
      <c r="D8" s="13">
        <v>3</v>
      </c>
      <c r="E8" s="15"/>
      <c r="F8" s="20">
        <v>24.66</v>
      </c>
      <c r="G8" s="20">
        <v>0</v>
      </c>
      <c r="H8" s="17"/>
      <c r="I8" s="23"/>
      <c r="J8" s="23"/>
      <c r="K8" s="23"/>
      <c r="L8" s="23"/>
      <c r="M8" s="20">
        <v>0</v>
      </c>
      <c r="N8" s="20">
        <v>0</v>
      </c>
    </row>
    <row r="10" spans="1:18">
      <c r="F10" s="27" t="s">
        <v>52</v>
      </c>
      <c r="G10" s="28"/>
      <c r="H10" s="28"/>
      <c r="I10" s="28"/>
      <c r="J10" s="28"/>
      <c r="K10" s="29"/>
      <c r="M10" s="27" t="s">
        <v>53</v>
      </c>
      <c r="N10" s="28"/>
      <c r="O10" s="28"/>
      <c r="P10" s="28"/>
      <c r="Q10" s="28"/>
      <c r="R10" s="29"/>
    </row>
    <row r="11" spans="1:18">
      <c r="F11" s="27" t="s">
        <v>54</v>
      </c>
      <c r="G11" s="28"/>
      <c r="H11" s="29"/>
      <c r="I11" s="27" t="s">
        <v>55</v>
      </c>
      <c r="J11" s="28"/>
      <c r="K11" s="29"/>
      <c r="M11" s="27" t="s">
        <v>54</v>
      </c>
      <c r="N11" s="28"/>
      <c r="O11" s="29"/>
      <c r="P11" s="27" t="s">
        <v>55</v>
      </c>
      <c r="Q11" s="28"/>
      <c r="R11" s="29"/>
    </row>
    <row r="12" spans="1:18" ht="67.5">
      <c r="F12" s="10" t="s">
        <v>93</v>
      </c>
      <c r="G12" s="10" t="s">
        <v>94</v>
      </c>
      <c r="H12" s="10" t="s">
        <v>95</v>
      </c>
      <c r="I12" s="10" t="s">
        <v>93</v>
      </c>
      <c r="J12" s="10" t="s">
        <v>94</v>
      </c>
      <c r="K12" s="10" t="s">
        <v>95</v>
      </c>
      <c r="M12" s="10" t="s">
        <v>93</v>
      </c>
      <c r="N12" s="10" t="s">
        <v>94</v>
      </c>
      <c r="O12" s="10" t="s">
        <v>95</v>
      </c>
      <c r="P12" s="10" t="s">
        <v>93</v>
      </c>
      <c r="Q12" s="10" t="s">
        <v>94</v>
      </c>
      <c r="R12" s="10" t="s">
        <v>95</v>
      </c>
    </row>
    <row r="13" spans="1:18">
      <c r="A13" s="8" t="s">
        <v>59</v>
      </c>
      <c r="B13" s="8" t="s">
        <v>60</v>
      </c>
      <c r="C13" s="8" t="s">
        <v>2</v>
      </c>
      <c r="D13" s="9" t="s">
        <v>3</v>
      </c>
    </row>
    <row r="14" spans="1:18">
      <c r="A14" s="13" t="s">
        <v>36</v>
      </c>
      <c r="B14" s="16" t="s">
        <v>37</v>
      </c>
      <c r="C14" s="13" t="s">
        <v>48</v>
      </c>
      <c r="D14" s="13">
        <v>3</v>
      </c>
      <c r="E14" s="15"/>
      <c r="F14" s="20">
        <v>1.0862843498865928</v>
      </c>
      <c r="G14" s="20">
        <v>1.637</v>
      </c>
      <c r="H14" s="20">
        <v>0</v>
      </c>
      <c r="I14" s="20">
        <v>0.11657465011340712</v>
      </c>
      <c r="J14" s="20">
        <v>0</v>
      </c>
      <c r="K14" s="20">
        <v>0</v>
      </c>
      <c r="L14" s="15"/>
      <c r="M14" s="20">
        <v>0</v>
      </c>
      <c r="N14" s="20">
        <v>0</v>
      </c>
      <c r="O14" s="20">
        <v>0</v>
      </c>
      <c r="P14" s="20">
        <v>0</v>
      </c>
      <c r="Q14" s="20">
        <v>0</v>
      </c>
      <c r="R14" s="20">
        <v>0</v>
      </c>
    </row>
  </sheetData>
  <mergeCells count="10">
    <mergeCell ref="F11:H11"/>
    <mergeCell ref="I11:K11"/>
    <mergeCell ref="M11:O11"/>
    <mergeCell ref="P11:R11"/>
    <mergeCell ref="A1:D1"/>
    <mergeCell ref="A3:R3"/>
    <mergeCell ref="F5:G5"/>
    <mergeCell ref="M5:N5"/>
    <mergeCell ref="F10:K10"/>
    <mergeCell ref="M10:R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EBC9-5F17-4EAD-8D7E-DD0C11BDAE35}">
  <sheetPr>
    <tabColor theme="8" tint="0.39997558519241921"/>
  </sheetPr>
  <dimension ref="A1:P13"/>
  <sheetViews>
    <sheetView showGridLines="0" topLeftCell="A4" zoomScale="90" zoomScaleNormal="90" workbookViewId="0">
      <selection activeCell="I19" sqref="I19"/>
    </sheetView>
  </sheetViews>
  <sheetFormatPr defaultRowHeight="14.45"/>
  <cols>
    <col min="2" max="2" width="34.5703125" bestFit="1" customWidth="1"/>
    <col min="5" max="5" width="1.5703125" customWidth="1"/>
    <col min="8" max="8" width="2.140625" customWidth="1"/>
  </cols>
  <sheetData>
    <row r="1" spans="1:16" ht="23.45">
      <c r="A1" s="26" t="s">
        <v>96</v>
      </c>
      <c r="B1" s="26"/>
      <c r="C1" s="26"/>
      <c r="D1" s="26"/>
      <c r="E1" s="5"/>
      <c r="F1" s="5"/>
      <c r="G1" s="5"/>
      <c r="H1" s="5"/>
      <c r="I1" s="5"/>
      <c r="J1" s="5"/>
      <c r="K1" s="5"/>
      <c r="L1" s="5"/>
      <c r="M1" s="5"/>
      <c r="N1" s="5"/>
      <c r="O1" s="6"/>
      <c r="P1" s="6"/>
    </row>
    <row r="3" spans="1:16" ht="19.5" customHeight="1">
      <c r="A3" s="25" t="s">
        <v>119</v>
      </c>
      <c r="B3" s="25"/>
      <c r="C3" s="25"/>
      <c r="D3" s="25"/>
      <c r="E3" s="25"/>
      <c r="F3" s="25"/>
      <c r="G3" s="25"/>
      <c r="H3" s="25"/>
      <c r="I3" s="25"/>
      <c r="J3" s="25"/>
      <c r="K3" s="25"/>
    </row>
    <row r="5" spans="1:16" ht="14.45" customHeight="1">
      <c r="B5" s="1"/>
      <c r="F5" s="30" t="s">
        <v>52</v>
      </c>
      <c r="G5" s="30"/>
      <c r="I5" s="30" t="s">
        <v>53</v>
      </c>
      <c r="J5" s="30"/>
      <c r="K5" s="30"/>
    </row>
    <row r="6" spans="1:16" ht="27">
      <c r="B6" s="1"/>
      <c r="F6" s="10" t="s">
        <v>98</v>
      </c>
      <c r="G6" s="10" t="s">
        <v>99</v>
      </c>
      <c r="I6" s="10" t="s">
        <v>100</v>
      </c>
      <c r="J6" s="10" t="s">
        <v>101</v>
      </c>
      <c r="K6" s="10" t="s">
        <v>102</v>
      </c>
    </row>
    <row r="7" spans="1:16">
      <c r="A7" s="8" t="s">
        <v>59</v>
      </c>
      <c r="B7" s="12" t="s">
        <v>60</v>
      </c>
      <c r="C7" s="8" t="s">
        <v>2</v>
      </c>
      <c r="D7" s="9" t="s">
        <v>3</v>
      </c>
    </row>
    <row r="8" spans="1:16" ht="43.5">
      <c r="A8" s="13" t="s">
        <v>39</v>
      </c>
      <c r="B8" s="14" t="s">
        <v>103</v>
      </c>
      <c r="C8" s="19" t="s">
        <v>104</v>
      </c>
      <c r="D8" s="13">
        <v>1</v>
      </c>
      <c r="E8" s="15"/>
      <c r="F8" s="21">
        <v>0</v>
      </c>
      <c r="G8" s="21">
        <f>1576/2046</f>
        <v>0.7702834799608993</v>
      </c>
      <c r="H8" s="18"/>
      <c r="I8" s="21">
        <v>0</v>
      </c>
      <c r="J8" s="21">
        <v>0</v>
      </c>
      <c r="K8" s="21">
        <v>0</v>
      </c>
    </row>
    <row r="9" spans="1:16" ht="57.95">
      <c r="A9" s="13" t="s">
        <v>43</v>
      </c>
      <c r="B9" s="14" t="s">
        <v>44</v>
      </c>
      <c r="C9" s="19" t="s">
        <v>105</v>
      </c>
      <c r="D9" s="13">
        <v>1</v>
      </c>
      <c r="E9" s="15"/>
      <c r="F9" s="21">
        <v>0</v>
      </c>
      <c r="G9" s="21">
        <f>1626/(2046-4-138)</f>
        <v>0.85399159663865543</v>
      </c>
      <c r="H9" s="18"/>
      <c r="I9" s="21">
        <v>0</v>
      </c>
      <c r="J9" s="21">
        <v>0</v>
      </c>
      <c r="K9" s="21">
        <v>0</v>
      </c>
    </row>
    <row r="10" spans="1:16" ht="29.1">
      <c r="A10" s="13" t="s">
        <v>46</v>
      </c>
      <c r="B10" s="14" t="s">
        <v>106</v>
      </c>
      <c r="C10" s="19" t="s">
        <v>48</v>
      </c>
      <c r="D10" s="13">
        <v>3</v>
      </c>
      <c r="E10" s="15"/>
      <c r="F10" s="20">
        <v>0</v>
      </c>
      <c r="G10" s="20">
        <v>4.3591749089506172E-2</v>
      </c>
      <c r="H10" s="17"/>
      <c r="I10" s="20">
        <v>0</v>
      </c>
      <c r="J10" s="20">
        <v>0</v>
      </c>
      <c r="K10" s="20">
        <v>0</v>
      </c>
    </row>
    <row r="11" spans="1:16" ht="29.1">
      <c r="A11" s="13" t="s">
        <v>107</v>
      </c>
      <c r="B11" s="14" t="s">
        <v>108</v>
      </c>
      <c r="C11" s="19" t="s">
        <v>48</v>
      </c>
      <c r="D11" s="13">
        <v>3</v>
      </c>
      <c r="E11" s="15"/>
      <c r="F11" s="20">
        <v>0</v>
      </c>
      <c r="G11" s="20">
        <v>0</v>
      </c>
      <c r="H11" s="17"/>
      <c r="I11" s="20">
        <v>0</v>
      </c>
      <c r="J11" s="20">
        <v>0</v>
      </c>
      <c r="K11" s="20">
        <v>0</v>
      </c>
    </row>
    <row r="12" spans="1:16" ht="29.1">
      <c r="A12" s="13" t="s">
        <v>109</v>
      </c>
      <c r="B12" s="14" t="s">
        <v>110</v>
      </c>
      <c r="C12" s="19" t="s">
        <v>48</v>
      </c>
      <c r="D12" s="13">
        <v>3</v>
      </c>
      <c r="E12" s="15"/>
      <c r="F12" s="20">
        <v>0</v>
      </c>
      <c r="G12" s="20">
        <v>0</v>
      </c>
      <c r="H12" s="17"/>
      <c r="I12" s="20">
        <v>0</v>
      </c>
      <c r="J12" s="20">
        <v>0</v>
      </c>
      <c r="K12" s="20">
        <v>0</v>
      </c>
    </row>
    <row r="13" spans="1:16" ht="29.1">
      <c r="A13" s="13" t="s">
        <v>111</v>
      </c>
      <c r="B13" s="14" t="s">
        <v>112</v>
      </c>
      <c r="C13" s="19" t="s">
        <v>48</v>
      </c>
      <c r="D13" s="13">
        <v>3</v>
      </c>
      <c r="E13" s="15"/>
      <c r="F13" s="20">
        <v>0</v>
      </c>
      <c r="G13" s="20">
        <v>0</v>
      </c>
      <c r="H13" s="17"/>
      <c r="I13" s="20">
        <v>0</v>
      </c>
      <c r="J13" s="20">
        <v>0</v>
      </c>
      <c r="K13" s="20">
        <v>0</v>
      </c>
    </row>
  </sheetData>
  <mergeCells count="4">
    <mergeCell ref="A1:D1"/>
    <mergeCell ref="A3:K3"/>
    <mergeCell ref="F5:G5"/>
    <mergeCell ref="I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AC73-46B2-4CFD-ABD0-B1C851C93376}">
  <sheetPr>
    <tabColor theme="9" tint="-0.249977111117893"/>
  </sheetPr>
  <dimension ref="A1"/>
  <sheetViews>
    <sheetView showGridLines="0" workbookViewId="0">
      <selection activeCell="F20" sqref="F20"/>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D888B-3698-41EC-A9AF-A6771AB0B10C}">
  <sheetPr>
    <tabColor theme="9" tint="0.39997558519241921"/>
  </sheetPr>
  <dimension ref="A1:R13"/>
  <sheetViews>
    <sheetView showGridLines="0" tabSelected="1" zoomScale="90" zoomScaleNormal="90" workbookViewId="0">
      <selection activeCell="Q10" sqref="Q10"/>
    </sheetView>
  </sheetViews>
  <sheetFormatPr defaultRowHeight="14.45"/>
  <cols>
    <col min="2" max="2" width="34.5703125" bestFit="1" customWidth="1"/>
    <col min="5" max="5" width="1.5703125" customWidth="1"/>
    <col min="11" max="11" width="8.7109375" customWidth="1"/>
    <col min="12" max="12" width="2.140625" customWidth="1"/>
  </cols>
  <sheetData>
    <row r="1" spans="1:18" ht="23.45">
      <c r="A1" s="26" t="s">
        <v>50</v>
      </c>
      <c r="B1" s="26"/>
      <c r="C1" s="26"/>
      <c r="D1" s="26"/>
      <c r="E1" s="5"/>
      <c r="F1" s="5"/>
      <c r="G1" s="5"/>
      <c r="H1" s="5"/>
      <c r="I1" s="5"/>
      <c r="J1" s="5"/>
      <c r="K1" s="5"/>
      <c r="L1" s="5"/>
      <c r="M1" s="5"/>
      <c r="N1" s="5"/>
      <c r="O1" s="6"/>
      <c r="P1" s="6"/>
    </row>
    <row r="2" spans="1:18" ht="23.45">
      <c r="A2" s="5"/>
      <c r="B2" s="5"/>
      <c r="C2" s="5"/>
      <c r="D2" s="5"/>
      <c r="E2" s="7"/>
      <c r="F2" s="7"/>
      <c r="G2" s="7"/>
      <c r="H2" s="7"/>
      <c r="I2" s="7"/>
      <c r="J2" s="7"/>
      <c r="K2" s="7"/>
      <c r="L2" s="7"/>
      <c r="M2" s="7"/>
      <c r="N2" s="7"/>
      <c r="O2" s="6"/>
      <c r="P2" s="6"/>
    </row>
    <row r="3" spans="1:18" ht="19.5" customHeight="1">
      <c r="A3" s="25" t="s">
        <v>51</v>
      </c>
      <c r="B3" s="25"/>
      <c r="C3" s="25"/>
      <c r="D3" s="25"/>
      <c r="E3" s="25"/>
      <c r="F3" s="25"/>
      <c r="G3" s="25"/>
      <c r="H3" s="25"/>
      <c r="I3" s="25"/>
      <c r="J3" s="25"/>
      <c r="K3" s="25"/>
      <c r="L3" s="25"/>
      <c r="M3" s="25"/>
      <c r="N3" s="25"/>
      <c r="O3" s="25"/>
      <c r="P3" s="25"/>
      <c r="Q3" s="25"/>
      <c r="R3" s="25"/>
    </row>
    <row r="5" spans="1:18">
      <c r="F5" s="27" t="s">
        <v>52</v>
      </c>
      <c r="G5" s="28"/>
      <c r="H5" s="28"/>
      <c r="I5" s="28"/>
      <c r="J5" s="28"/>
      <c r="K5" s="29"/>
      <c r="M5" s="27" t="s">
        <v>53</v>
      </c>
      <c r="N5" s="28"/>
      <c r="O5" s="28"/>
      <c r="P5" s="28"/>
      <c r="Q5" s="28"/>
      <c r="R5" s="29"/>
    </row>
    <row r="6" spans="1:18">
      <c r="F6" s="27" t="s">
        <v>54</v>
      </c>
      <c r="G6" s="28"/>
      <c r="H6" s="29"/>
      <c r="I6" s="27" t="s">
        <v>55</v>
      </c>
      <c r="J6" s="28"/>
      <c r="K6" s="29"/>
      <c r="M6" s="27" t="s">
        <v>54</v>
      </c>
      <c r="N6" s="28"/>
      <c r="O6" s="29"/>
      <c r="P6" s="27" t="s">
        <v>55</v>
      </c>
      <c r="Q6" s="28"/>
      <c r="R6" s="29"/>
    </row>
    <row r="7" spans="1:18" ht="27">
      <c r="F7" s="10" t="s">
        <v>56</v>
      </c>
      <c r="G7" s="10" t="s">
        <v>57</v>
      </c>
      <c r="H7" s="10" t="s">
        <v>58</v>
      </c>
      <c r="I7" s="10" t="s">
        <v>56</v>
      </c>
      <c r="J7" s="10" t="s">
        <v>57</v>
      </c>
      <c r="K7" s="10" t="s">
        <v>58</v>
      </c>
      <c r="M7" s="10" t="s">
        <v>56</v>
      </c>
      <c r="N7" s="10" t="s">
        <v>57</v>
      </c>
      <c r="O7" s="10" t="s">
        <v>58</v>
      </c>
      <c r="P7" s="10" t="s">
        <v>56</v>
      </c>
      <c r="Q7" s="10" t="s">
        <v>57</v>
      </c>
      <c r="R7" s="10" t="s">
        <v>58</v>
      </c>
    </row>
    <row r="8" spans="1:18">
      <c r="A8" s="8" t="s">
        <v>59</v>
      </c>
      <c r="B8" s="8" t="s">
        <v>60</v>
      </c>
      <c r="C8" s="8" t="s">
        <v>2</v>
      </c>
      <c r="D8" s="9" t="s">
        <v>3</v>
      </c>
    </row>
    <row r="9" spans="1:18" s="15" customFormat="1">
      <c r="A9" s="13"/>
      <c r="B9" s="16" t="s">
        <v>61</v>
      </c>
      <c r="C9" s="13" t="s">
        <v>62</v>
      </c>
      <c r="D9" s="13">
        <v>3</v>
      </c>
      <c r="F9" s="20">
        <v>2.863</v>
      </c>
      <c r="G9" s="20">
        <v>3.5950000000000002</v>
      </c>
      <c r="H9" s="20">
        <v>1.5880000000000001</v>
      </c>
      <c r="I9" s="20">
        <v>1.454</v>
      </c>
      <c r="J9" s="20">
        <v>0.65900000000000003</v>
      </c>
      <c r="K9" s="20">
        <v>2.1930000000000001</v>
      </c>
      <c r="M9" s="20">
        <v>0</v>
      </c>
      <c r="N9" s="20">
        <v>0</v>
      </c>
      <c r="O9" s="20">
        <v>0</v>
      </c>
      <c r="P9" s="20">
        <v>0</v>
      </c>
      <c r="Q9" s="20">
        <v>0</v>
      </c>
      <c r="R9" s="20">
        <v>0</v>
      </c>
    </row>
    <row r="10" spans="1:18" s="15" customFormat="1">
      <c r="A10" s="13"/>
      <c r="B10" s="16" t="s">
        <v>63</v>
      </c>
      <c r="C10" s="13" t="s">
        <v>62</v>
      </c>
      <c r="D10" s="13">
        <v>3</v>
      </c>
      <c r="F10" s="20">
        <v>22.617999999999999</v>
      </c>
      <c r="G10" s="20">
        <v>0.63600000000000001</v>
      </c>
      <c r="H10" s="20">
        <v>20.835000000000001</v>
      </c>
      <c r="I10" s="20">
        <v>0</v>
      </c>
      <c r="J10" s="20">
        <v>0</v>
      </c>
      <c r="K10" s="20">
        <v>0</v>
      </c>
      <c r="M10" s="20">
        <v>0</v>
      </c>
      <c r="N10" s="20">
        <v>0</v>
      </c>
      <c r="O10" s="20">
        <v>0</v>
      </c>
      <c r="P10" s="20">
        <v>0</v>
      </c>
      <c r="Q10" s="20">
        <v>0</v>
      </c>
      <c r="R10" s="20">
        <v>0</v>
      </c>
    </row>
    <row r="11" spans="1:18" s="15" customFormat="1">
      <c r="A11" s="13"/>
      <c r="B11" s="16" t="s">
        <v>64</v>
      </c>
      <c r="C11" s="13" t="s">
        <v>62</v>
      </c>
      <c r="D11" s="13">
        <v>3</v>
      </c>
      <c r="F11" s="20">
        <v>5.0000000000000001E-3</v>
      </c>
      <c r="G11" s="20">
        <v>1.0999999999999999E-2</v>
      </c>
      <c r="H11" s="20">
        <v>2E-3</v>
      </c>
      <c r="I11" s="20">
        <v>1E-3</v>
      </c>
      <c r="J11" s="20">
        <v>3.0000000000000001E-3</v>
      </c>
      <c r="K11" s="20">
        <v>2E-3</v>
      </c>
      <c r="M11" s="20">
        <v>0</v>
      </c>
      <c r="N11" s="20">
        <v>0</v>
      </c>
      <c r="O11" s="20">
        <v>0</v>
      </c>
      <c r="P11" s="20">
        <v>0</v>
      </c>
      <c r="Q11" s="20">
        <v>0</v>
      </c>
      <c r="R11" s="20">
        <v>0</v>
      </c>
    </row>
    <row r="12" spans="1:18" s="15" customFormat="1">
      <c r="A12" s="13" t="s">
        <v>5</v>
      </c>
      <c r="B12" s="16" t="s">
        <v>65</v>
      </c>
      <c r="C12" s="13" t="s">
        <v>62</v>
      </c>
      <c r="D12" s="13">
        <v>3</v>
      </c>
      <c r="F12" s="22">
        <v>25.485999999999997</v>
      </c>
      <c r="G12" s="22">
        <v>4.242</v>
      </c>
      <c r="H12" s="22">
        <v>22.425000000000001</v>
      </c>
      <c r="I12" s="22">
        <v>1.4549999999999998</v>
      </c>
      <c r="J12" s="22">
        <v>0.66200000000000003</v>
      </c>
      <c r="K12" s="22">
        <v>2.1949999999999998</v>
      </c>
      <c r="M12" s="22">
        <v>0</v>
      </c>
      <c r="N12" s="22">
        <v>0</v>
      </c>
      <c r="O12" s="22">
        <v>0</v>
      </c>
      <c r="P12" s="22">
        <v>0</v>
      </c>
      <c r="Q12" s="22">
        <v>0</v>
      </c>
      <c r="R12" s="22">
        <v>0</v>
      </c>
    </row>
    <row r="13" spans="1:18" s="15" customFormat="1">
      <c r="A13" s="13" t="s">
        <v>9</v>
      </c>
      <c r="B13" s="16" t="s">
        <v>10</v>
      </c>
      <c r="C13" s="13" t="s">
        <v>48</v>
      </c>
      <c r="D13" s="13">
        <v>3</v>
      </c>
      <c r="F13" s="20">
        <v>7.8780000000000001</v>
      </c>
      <c r="G13" s="20">
        <v>2.5049999999999999</v>
      </c>
      <c r="H13" s="20">
        <v>15.32</v>
      </c>
      <c r="I13" s="20">
        <v>0.47899999999999998</v>
      </c>
      <c r="J13" s="20">
        <v>0.74</v>
      </c>
      <c r="K13" s="20">
        <v>1.353</v>
      </c>
      <c r="M13" s="20">
        <v>0</v>
      </c>
      <c r="N13" s="20">
        <v>0</v>
      </c>
      <c r="O13" s="20">
        <v>0</v>
      </c>
      <c r="P13" s="20">
        <v>0</v>
      </c>
      <c r="Q13" s="20">
        <v>0</v>
      </c>
      <c r="R13" s="20">
        <v>0</v>
      </c>
    </row>
  </sheetData>
  <mergeCells count="8">
    <mergeCell ref="A3:R3"/>
    <mergeCell ref="A1:D1"/>
    <mergeCell ref="F6:H6"/>
    <mergeCell ref="I6:K6"/>
    <mergeCell ref="F5:K5"/>
    <mergeCell ref="M5:R5"/>
    <mergeCell ref="M6:O6"/>
    <mergeCell ref="P6:R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5A9CB-233B-4D1A-A41E-EE1931B5EC82}">
  <sheetPr>
    <tabColor theme="9" tint="0.39997558519241921"/>
  </sheetPr>
  <dimension ref="A1:J11"/>
  <sheetViews>
    <sheetView showGridLines="0" zoomScale="90" zoomScaleNormal="90" workbookViewId="0">
      <selection activeCell="B8" sqref="B8"/>
    </sheetView>
  </sheetViews>
  <sheetFormatPr defaultRowHeight="14.45"/>
  <cols>
    <col min="2" max="2" width="34.5703125" style="1" bestFit="1" customWidth="1"/>
    <col min="5" max="5" width="1.5703125" customWidth="1"/>
    <col min="8" max="8" width="2.140625" customWidth="1"/>
  </cols>
  <sheetData>
    <row r="1" spans="1:10" ht="23.45" customHeight="1">
      <c r="A1" s="26" t="s">
        <v>66</v>
      </c>
      <c r="B1" s="26"/>
      <c r="C1" s="26"/>
      <c r="D1" s="26"/>
      <c r="E1" s="5"/>
      <c r="F1" s="5"/>
      <c r="G1" s="5"/>
      <c r="H1" s="5"/>
      <c r="I1" s="5"/>
      <c r="J1" s="6"/>
    </row>
    <row r="2" spans="1:10" ht="19.5" customHeight="1">
      <c r="A2" s="5"/>
      <c r="B2" s="5"/>
      <c r="C2" s="5"/>
      <c r="D2" s="5"/>
      <c r="E2" s="7"/>
      <c r="F2" s="7"/>
      <c r="G2" s="7"/>
      <c r="H2" s="7"/>
      <c r="I2" s="7"/>
      <c r="J2" s="6"/>
    </row>
    <row r="3" spans="1:10" ht="19.5">
      <c r="A3" s="25" t="s">
        <v>67</v>
      </c>
      <c r="B3" s="25"/>
      <c r="C3" s="25"/>
      <c r="D3" s="25"/>
      <c r="E3" s="25"/>
      <c r="F3" s="25"/>
      <c r="G3" s="25"/>
      <c r="H3" s="25"/>
      <c r="I3" s="25"/>
      <c r="J3" s="25"/>
    </row>
    <row r="5" spans="1:10">
      <c r="F5" s="27" t="s">
        <v>52</v>
      </c>
      <c r="G5" s="28"/>
      <c r="I5" s="27" t="s">
        <v>53</v>
      </c>
      <c r="J5" s="28"/>
    </row>
    <row r="6" spans="1:10" ht="27">
      <c r="F6" s="11" t="s">
        <v>54</v>
      </c>
      <c r="G6" s="11" t="s">
        <v>55</v>
      </c>
      <c r="I6" s="11" t="s">
        <v>54</v>
      </c>
      <c r="J6" s="11" t="s">
        <v>55</v>
      </c>
    </row>
    <row r="7" spans="1:10">
      <c r="A7" s="8" t="s">
        <v>59</v>
      </c>
      <c r="B7" s="12" t="s">
        <v>60</v>
      </c>
      <c r="C7" s="8" t="s">
        <v>2</v>
      </c>
      <c r="D7" s="9" t="s">
        <v>3</v>
      </c>
    </row>
    <row r="8" spans="1:10" s="15" customFormat="1" ht="43.5">
      <c r="A8" s="13" t="s">
        <v>12</v>
      </c>
      <c r="B8" s="14" t="s">
        <v>68</v>
      </c>
      <c r="C8" s="13" t="s">
        <v>62</v>
      </c>
      <c r="D8" s="13">
        <v>3</v>
      </c>
      <c r="F8" s="20">
        <v>20.946999999999999</v>
      </c>
      <c r="G8" s="20">
        <v>4.577</v>
      </c>
      <c r="I8" s="20">
        <v>0</v>
      </c>
      <c r="J8" s="20">
        <v>0</v>
      </c>
    </row>
    <row r="9" spans="1:10" s="15" customFormat="1" ht="43.5">
      <c r="A9" s="13" t="s">
        <v>15</v>
      </c>
      <c r="B9" s="14" t="s">
        <v>16</v>
      </c>
      <c r="C9" s="13" t="s">
        <v>48</v>
      </c>
      <c r="D9" s="13">
        <v>3</v>
      </c>
      <c r="F9" s="20">
        <v>2.8946627384914096</v>
      </c>
      <c r="G9" s="20">
        <v>0.63249493264310797</v>
      </c>
      <c r="I9" s="20">
        <v>0</v>
      </c>
      <c r="J9" s="20">
        <v>0</v>
      </c>
    </row>
    <row r="10" spans="1:10" ht="43.5">
      <c r="A10" s="13" t="s">
        <v>17</v>
      </c>
      <c r="B10" s="14" t="s">
        <v>18</v>
      </c>
      <c r="C10" s="13" t="s">
        <v>62</v>
      </c>
      <c r="D10" s="13">
        <v>3</v>
      </c>
      <c r="E10" s="15"/>
      <c r="F10" s="20">
        <v>10.31</v>
      </c>
      <c r="G10" s="20">
        <v>0.90100000000000002</v>
      </c>
      <c r="H10" s="15"/>
      <c r="I10" s="20">
        <v>0</v>
      </c>
      <c r="J10" s="20">
        <v>0</v>
      </c>
    </row>
    <row r="11" spans="1:10" ht="43.5">
      <c r="A11" s="13" t="s">
        <v>19</v>
      </c>
      <c r="B11" s="14" t="s">
        <v>20</v>
      </c>
      <c r="C11" s="13" t="s">
        <v>48</v>
      </c>
      <c r="D11" s="13">
        <v>3</v>
      </c>
      <c r="E11" s="15"/>
      <c r="F11" s="20">
        <v>3.962295664460429</v>
      </c>
      <c r="G11" s="20">
        <v>0.34626851539077069</v>
      </c>
      <c r="H11" s="15"/>
      <c r="I11" s="20">
        <v>0</v>
      </c>
      <c r="J11" s="20">
        <v>0</v>
      </c>
    </row>
  </sheetData>
  <mergeCells count="4">
    <mergeCell ref="A1:D1"/>
    <mergeCell ref="A3:J3"/>
    <mergeCell ref="F5:G5"/>
    <mergeCell ref="I5:J5"/>
  </mergeCells>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C0471-27C2-4334-916A-69F1C58EBED0}">
  <sheetPr>
    <tabColor theme="9" tint="0.39997558519241921"/>
  </sheetPr>
  <dimension ref="A1:T10"/>
  <sheetViews>
    <sheetView showGridLines="0" zoomScale="90" zoomScaleNormal="90" workbookViewId="0">
      <selection activeCell="I16" sqref="I16"/>
    </sheetView>
  </sheetViews>
  <sheetFormatPr defaultRowHeight="14.45"/>
  <cols>
    <col min="2" max="2" width="34.5703125" bestFit="1" customWidth="1"/>
    <col min="5" max="5" width="1.5703125" customWidth="1"/>
    <col min="6" max="6" width="11.42578125" customWidth="1"/>
    <col min="7" max="13" width="12" customWidth="1"/>
    <col min="14" max="14" width="2.140625" customWidth="1"/>
    <col min="15" max="20" width="12" customWidth="1"/>
  </cols>
  <sheetData>
    <row r="1" spans="1:20" ht="23.45">
      <c r="A1" s="26" t="s">
        <v>69</v>
      </c>
      <c r="B1" s="26"/>
      <c r="C1" s="26"/>
      <c r="D1" s="26"/>
      <c r="E1" s="5"/>
      <c r="F1" s="5"/>
      <c r="G1" s="5"/>
      <c r="H1" s="5"/>
      <c r="I1" s="5"/>
      <c r="J1" s="5"/>
      <c r="K1" s="5"/>
      <c r="L1" s="5"/>
      <c r="M1" s="5"/>
      <c r="N1" s="5"/>
      <c r="O1" s="5"/>
      <c r="P1" s="5"/>
      <c r="Q1" s="6"/>
      <c r="R1" s="6"/>
    </row>
    <row r="3" spans="1:20" ht="19.5">
      <c r="A3" s="25" t="s">
        <v>70</v>
      </c>
      <c r="B3" s="25"/>
      <c r="C3" s="25"/>
      <c r="D3" s="25"/>
      <c r="E3" s="25"/>
      <c r="F3" s="25"/>
      <c r="G3" s="25"/>
      <c r="H3" s="25"/>
      <c r="I3" s="25"/>
      <c r="J3" s="25"/>
      <c r="K3" s="25"/>
      <c r="L3" s="25"/>
      <c r="M3" s="25"/>
      <c r="N3" s="25"/>
      <c r="O3" s="25"/>
      <c r="P3" s="25"/>
      <c r="Q3" s="25"/>
      <c r="R3" s="25"/>
      <c r="S3" s="25"/>
      <c r="T3" s="25"/>
    </row>
    <row r="5" spans="1:20">
      <c r="F5" s="30" t="s">
        <v>52</v>
      </c>
      <c r="G5" s="30"/>
      <c r="H5" s="30"/>
      <c r="I5" s="30"/>
      <c r="J5" s="30"/>
      <c r="K5" s="30"/>
      <c r="L5" s="30"/>
      <c r="M5" s="30"/>
      <c r="O5" s="27" t="s">
        <v>53</v>
      </c>
      <c r="P5" s="28"/>
      <c r="Q5" s="28"/>
      <c r="R5" s="28"/>
      <c r="S5" s="28"/>
      <c r="T5" s="29"/>
    </row>
    <row r="6" spans="1:20">
      <c r="F6" s="30" t="s">
        <v>54</v>
      </c>
      <c r="G6" s="30"/>
      <c r="H6" s="30"/>
      <c r="I6" s="30"/>
      <c r="J6" s="10"/>
      <c r="K6" s="30" t="s">
        <v>55</v>
      </c>
      <c r="L6" s="30"/>
      <c r="M6" s="30"/>
      <c r="O6" s="27" t="s">
        <v>54</v>
      </c>
      <c r="P6" s="28"/>
      <c r="Q6" s="29"/>
      <c r="R6" s="27" t="s">
        <v>55</v>
      </c>
      <c r="S6" s="28"/>
      <c r="T6" s="29"/>
    </row>
    <row r="7" spans="1:20" ht="27">
      <c r="F7" s="10" t="s">
        <v>71</v>
      </c>
      <c r="G7" s="10" t="s">
        <v>72</v>
      </c>
      <c r="H7" s="10" t="s">
        <v>73</v>
      </c>
      <c r="I7" s="10" t="s">
        <v>74</v>
      </c>
      <c r="J7" s="10" t="s">
        <v>71</v>
      </c>
      <c r="K7" s="10" t="s">
        <v>72</v>
      </c>
      <c r="L7" s="10" t="s">
        <v>73</v>
      </c>
      <c r="M7" s="10" t="s">
        <v>74</v>
      </c>
      <c r="O7" s="10" t="s">
        <v>72</v>
      </c>
      <c r="P7" s="10" t="s">
        <v>73</v>
      </c>
      <c r="Q7" s="10" t="s">
        <v>74</v>
      </c>
      <c r="R7" s="10" t="s">
        <v>72</v>
      </c>
      <c r="S7" s="10" t="s">
        <v>73</v>
      </c>
      <c r="T7" s="10" t="s">
        <v>74</v>
      </c>
    </row>
    <row r="8" spans="1:20">
      <c r="A8" s="8" t="s">
        <v>59</v>
      </c>
      <c r="B8" s="8" t="s">
        <v>60</v>
      </c>
      <c r="C8" s="8" t="s">
        <v>2</v>
      </c>
      <c r="D8" s="9" t="s">
        <v>3</v>
      </c>
    </row>
    <row r="9" spans="1:20">
      <c r="A9" s="13" t="s">
        <v>21</v>
      </c>
      <c r="B9" s="14" t="s">
        <v>22</v>
      </c>
      <c r="C9" s="13" t="s">
        <v>62</v>
      </c>
      <c r="D9" s="13">
        <v>3</v>
      </c>
      <c r="E9" s="15"/>
      <c r="F9" s="20">
        <v>0.123</v>
      </c>
      <c r="G9" s="20">
        <v>0.437</v>
      </c>
      <c r="H9" s="20">
        <v>0.42699999999999999</v>
      </c>
      <c r="I9" s="20">
        <v>0.41299999999999998</v>
      </c>
      <c r="J9" s="20">
        <v>0</v>
      </c>
      <c r="K9" s="20">
        <v>0</v>
      </c>
      <c r="L9" s="20">
        <v>0</v>
      </c>
      <c r="M9" s="20">
        <v>6.0000000000000001E-3</v>
      </c>
      <c r="N9" s="15"/>
      <c r="O9" s="20">
        <v>0</v>
      </c>
      <c r="P9" s="20">
        <v>0</v>
      </c>
      <c r="Q9" s="20">
        <v>0</v>
      </c>
      <c r="R9" s="20">
        <v>0</v>
      </c>
      <c r="S9" s="20">
        <v>0</v>
      </c>
      <c r="T9" s="20">
        <v>0</v>
      </c>
    </row>
    <row r="10" spans="1:20" ht="29.1">
      <c r="A10" s="13" t="s">
        <v>24</v>
      </c>
      <c r="B10" s="14" t="s">
        <v>25</v>
      </c>
      <c r="C10" s="13" t="s">
        <v>48</v>
      </c>
      <c r="D10" s="13">
        <v>3</v>
      </c>
      <c r="E10" s="15"/>
      <c r="F10" s="20">
        <v>0.21283068297111971</v>
      </c>
      <c r="G10" s="20">
        <v>0.71690762113497819</v>
      </c>
      <c r="H10" s="20">
        <v>0.99620394955549929</v>
      </c>
      <c r="I10" s="20">
        <v>2.2277542286307512</v>
      </c>
      <c r="J10" s="20">
        <v>0</v>
      </c>
      <c r="K10" s="20">
        <v>0</v>
      </c>
      <c r="L10" s="20">
        <v>0</v>
      </c>
      <c r="M10" s="20">
        <v>3.2364468212553288E-2</v>
      </c>
      <c r="N10" s="15"/>
      <c r="O10" s="20">
        <v>0</v>
      </c>
      <c r="P10" s="20">
        <v>0</v>
      </c>
      <c r="Q10" s="20">
        <v>0</v>
      </c>
      <c r="R10" s="20">
        <v>0</v>
      </c>
      <c r="S10" s="20">
        <v>0</v>
      </c>
      <c r="T10" s="20">
        <v>0</v>
      </c>
    </row>
  </sheetData>
  <mergeCells count="8">
    <mergeCell ref="K6:M6"/>
    <mergeCell ref="O6:Q6"/>
    <mergeCell ref="R6:T6"/>
    <mergeCell ref="A1:D1"/>
    <mergeCell ref="A3:T3"/>
    <mergeCell ref="O5:T5"/>
    <mergeCell ref="F6:I6"/>
    <mergeCell ref="F5:M5"/>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7266F-FD9B-4746-8AE5-8BE554DAC76E}">
  <sheetPr>
    <tabColor theme="9" tint="0.39997558519241921"/>
  </sheetPr>
  <dimension ref="A1:AD17"/>
  <sheetViews>
    <sheetView showGridLines="0" zoomScale="90" zoomScaleNormal="90" workbookViewId="0">
      <pane xSplit="5" ySplit="3" topLeftCell="F10" activePane="bottomRight" state="frozen"/>
      <selection pane="bottomRight" activeCell="V23" sqref="V23"/>
      <selection pane="bottomLeft" activeCell="F20" sqref="F20"/>
      <selection pane="topRight" activeCell="F20" sqref="F20"/>
    </sheetView>
  </sheetViews>
  <sheetFormatPr defaultRowHeight="14.45"/>
  <cols>
    <col min="2" max="2" width="34.5703125" bestFit="1" customWidth="1"/>
    <col min="5" max="5" width="1.5703125" customWidth="1"/>
    <col min="6" max="12" width="13.140625" customWidth="1"/>
    <col min="13" max="17" width="13" customWidth="1"/>
    <col min="18" max="18" width="2.140625" customWidth="1"/>
    <col min="19" max="30" width="13.140625" customWidth="1"/>
  </cols>
  <sheetData>
    <row r="1" spans="1:30" ht="23.45">
      <c r="A1" s="26" t="s">
        <v>75</v>
      </c>
      <c r="B1" s="26"/>
      <c r="C1" s="26"/>
      <c r="D1" s="26"/>
      <c r="E1" s="5"/>
      <c r="F1" s="5"/>
      <c r="G1" s="5"/>
      <c r="H1" s="5"/>
      <c r="I1" s="5"/>
      <c r="J1" s="5"/>
      <c r="K1" s="5"/>
      <c r="L1" s="5"/>
      <c r="M1" s="5"/>
      <c r="N1" s="5"/>
      <c r="O1" s="5"/>
      <c r="P1" s="5"/>
      <c r="Q1" s="5"/>
      <c r="R1" s="5"/>
      <c r="S1" s="5"/>
      <c r="T1" s="5"/>
      <c r="U1" s="6"/>
      <c r="V1" s="6"/>
    </row>
    <row r="3" spans="1:30" ht="19.5">
      <c r="A3" s="25" t="s">
        <v>76</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5" spans="1:30" ht="14.45" customHeight="1"/>
    <row r="6" spans="1:30" ht="14.45" customHeight="1">
      <c r="F6" s="30" t="s">
        <v>52</v>
      </c>
      <c r="G6" s="30"/>
      <c r="H6" s="30"/>
      <c r="I6" s="30"/>
      <c r="J6" s="30"/>
      <c r="K6" s="30"/>
      <c r="L6" s="30"/>
      <c r="M6" s="30"/>
      <c r="S6" s="30" t="s">
        <v>53</v>
      </c>
      <c r="T6" s="30"/>
      <c r="U6" s="30"/>
      <c r="V6" s="30"/>
      <c r="W6" s="30"/>
      <c r="X6" s="30"/>
      <c r="Y6" s="30"/>
      <c r="Z6" s="30"/>
    </row>
    <row r="7" spans="1:30">
      <c r="B7" s="8" t="s">
        <v>77</v>
      </c>
      <c r="F7" s="30" t="s">
        <v>54</v>
      </c>
      <c r="G7" s="30"/>
      <c r="H7" s="30"/>
      <c r="I7" s="30"/>
      <c r="J7" s="30" t="s">
        <v>55</v>
      </c>
      <c r="K7" s="30"/>
      <c r="L7" s="30"/>
      <c r="M7" s="30"/>
      <c r="S7" s="30" t="s">
        <v>54</v>
      </c>
      <c r="T7" s="30"/>
      <c r="U7" s="30"/>
      <c r="V7" s="30"/>
      <c r="W7" s="30" t="s">
        <v>55</v>
      </c>
      <c r="X7" s="30"/>
      <c r="Y7" s="30"/>
      <c r="Z7" s="30"/>
    </row>
    <row r="8" spans="1:30" ht="27">
      <c r="A8" s="8" t="s">
        <v>59</v>
      </c>
      <c r="B8" s="8" t="s">
        <v>60</v>
      </c>
      <c r="C8" s="9" t="s">
        <v>2</v>
      </c>
      <c r="D8" s="9" t="s">
        <v>3</v>
      </c>
      <c r="F8" s="10" t="s">
        <v>78</v>
      </c>
      <c r="G8" s="10" t="s">
        <v>79</v>
      </c>
      <c r="H8" s="10" t="s">
        <v>80</v>
      </c>
      <c r="I8" s="10" t="s">
        <v>81</v>
      </c>
      <c r="J8" s="10" t="s">
        <v>78</v>
      </c>
      <c r="K8" s="10" t="s">
        <v>79</v>
      </c>
      <c r="L8" s="10" t="s">
        <v>80</v>
      </c>
      <c r="M8" s="10" t="s">
        <v>81</v>
      </c>
      <c r="S8" s="10" t="s">
        <v>78</v>
      </c>
      <c r="T8" s="10" t="s">
        <v>79</v>
      </c>
      <c r="U8" s="10" t="s">
        <v>80</v>
      </c>
      <c r="V8" s="10" t="s">
        <v>81</v>
      </c>
      <c r="W8" s="10" t="s">
        <v>78</v>
      </c>
      <c r="X8" s="10" t="s">
        <v>79</v>
      </c>
      <c r="Y8" s="10" t="s">
        <v>80</v>
      </c>
      <c r="Z8" s="10" t="s">
        <v>81</v>
      </c>
    </row>
    <row r="9" spans="1:30" ht="29.1">
      <c r="A9" s="13" t="s">
        <v>26</v>
      </c>
      <c r="B9" s="14" t="s">
        <v>27</v>
      </c>
      <c r="C9" s="13" t="s">
        <v>28</v>
      </c>
      <c r="D9" s="13">
        <v>3</v>
      </c>
      <c r="E9" s="15"/>
      <c r="F9" s="20">
        <v>1.71</v>
      </c>
      <c r="G9" s="20">
        <v>0.80400000000000005</v>
      </c>
      <c r="H9" s="20">
        <v>0.02</v>
      </c>
      <c r="I9" s="20">
        <v>7.45</v>
      </c>
      <c r="J9" s="20">
        <v>1E-3</v>
      </c>
      <c r="K9" s="20">
        <v>0.19800000000000001</v>
      </c>
      <c r="L9" s="20">
        <v>0</v>
      </c>
      <c r="M9" s="20">
        <v>0.108</v>
      </c>
      <c r="N9" s="15"/>
      <c r="O9" s="15"/>
      <c r="P9" s="15"/>
      <c r="Q9" s="15"/>
      <c r="R9" s="15"/>
      <c r="S9" s="20">
        <v>0</v>
      </c>
      <c r="T9" s="20">
        <v>0</v>
      </c>
      <c r="U9" s="20">
        <v>0</v>
      </c>
      <c r="V9" s="20">
        <v>0</v>
      </c>
      <c r="W9" s="20">
        <v>0</v>
      </c>
      <c r="X9" s="20">
        <v>0</v>
      </c>
      <c r="Y9" s="20">
        <v>0</v>
      </c>
      <c r="Z9" s="20">
        <v>0</v>
      </c>
    </row>
    <row r="12" spans="1:30">
      <c r="F12" s="30" t="s">
        <v>52</v>
      </c>
      <c r="G12" s="30"/>
      <c r="H12" s="30"/>
      <c r="I12" s="30"/>
      <c r="J12" s="30"/>
      <c r="K12" s="30"/>
      <c r="L12" s="30"/>
      <c r="M12" s="30"/>
      <c r="N12" s="30"/>
      <c r="O12" s="30"/>
      <c r="P12" s="30"/>
      <c r="Q12" s="30"/>
      <c r="S12" s="30" t="s">
        <v>53</v>
      </c>
      <c r="T12" s="30"/>
      <c r="U12" s="30"/>
      <c r="V12" s="30"/>
      <c r="W12" s="30"/>
      <c r="X12" s="30"/>
      <c r="Y12" s="30"/>
      <c r="Z12" s="30"/>
      <c r="AA12" s="30"/>
      <c r="AB12" s="30"/>
      <c r="AC12" s="30"/>
      <c r="AD12" s="30"/>
    </row>
    <row r="13" spans="1:30">
      <c r="B13" s="8" t="s">
        <v>82</v>
      </c>
      <c r="F13" s="30" t="s">
        <v>54</v>
      </c>
      <c r="G13" s="30"/>
      <c r="H13" s="30"/>
      <c r="I13" s="30"/>
      <c r="J13" s="30"/>
      <c r="K13" s="30"/>
      <c r="L13" s="30" t="s">
        <v>55</v>
      </c>
      <c r="M13" s="30"/>
      <c r="N13" s="30"/>
      <c r="O13" s="30"/>
      <c r="P13" s="30"/>
      <c r="Q13" s="30"/>
      <c r="S13" s="27" t="s">
        <v>54</v>
      </c>
      <c r="T13" s="28"/>
      <c r="U13" s="28"/>
      <c r="V13" s="28"/>
      <c r="W13" s="28"/>
      <c r="X13" s="29"/>
      <c r="Y13" s="31" t="s">
        <v>55</v>
      </c>
      <c r="Z13" s="32"/>
      <c r="AA13" s="32"/>
      <c r="AB13" s="32"/>
      <c r="AC13" s="32"/>
      <c r="AD13" s="32"/>
    </row>
    <row r="14" spans="1:30" ht="27">
      <c r="A14" s="8" t="s">
        <v>59</v>
      </c>
      <c r="B14" s="8" t="s">
        <v>60</v>
      </c>
      <c r="C14" s="9" t="s">
        <v>2</v>
      </c>
      <c r="D14" s="9" t="s">
        <v>3</v>
      </c>
      <c r="F14" s="10" t="s">
        <v>78</v>
      </c>
      <c r="G14" s="10" t="s">
        <v>79</v>
      </c>
      <c r="H14" s="10" t="s">
        <v>80</v>
      </c>
      <c r="I14" s="10" t="s">
        <v>81</v>
      </c>
      <c r="J14" s="10" t="s">
        <v>83</v>
      </c>
      <c r="K14" s="10" t="s">
        <v>84</v>
      </c>
      <c r="L14" s="10" t="s">
        <v>78</v>
      </c>
      <c r="M14" s="10" t="s">
        <v>79</v>
      </c>
      <c r="N14" s="10" t="s">
        <v>80</v>
      </c>
      <c r="O14" s="10" t="s">
        <v>81</v>
      </c>
      <c r="P14" s="10" t="s">
        <v>83</v>
      </c>
      <c r="Q14" s="10" t="s">
        <v>84</v>
      </c>
      <c r="S14" s="10" t="s">
        <v>78</v>
      </c>
      <c r="T14" s="10" t="s">
        <v>79</v>
      </c>
      <c r="U14" s="10" t="s">
        <v>80</v>
      </c>
      <c r="V14" s="10" t="s">
        <v>81</v>
      </c>
      <c r="W14" s="10" t="s">
        <v>83</v>
      </c>
      <c r="X14" s="10" t="s">
        <v>84</v>
      </c>
      <c r="Y14" s="10" t="s">
        <v>78</v>
      </c>
      <c r="Z14" s="10" t="s">
        <v>79</v>
      </c>
      <c r="AA14" s="10" t="s">
        <v>80</v>
      </c>
      <c r="AB14" s="10" t="s">
        <v>81</v>
      </c>
      <c r="AC14" s="10" t="s">
        <v>83</v>
      </c>
      <c r="AD14" s="10" t="s">
        <v>84</v>
      </c>
    </row>
    <row r="15" spans="1:30" ht="29.1">
      <c r="A15" s="13" t="s">
        <v>85</v>
      </c>
      <c r="B15" s="14" t="s">
        <v>86</v>
      </c>
      <c r="C15" s="13" t="s">
        <v>28</v>
      </c>
      <c r="D15" s="13">
        <v>3</v>
      </c>
      <c r="E15" s="15"/>
      <c r="F15" s="20">
        <v>0.39900000000000002</v>
      </c>
      <c r="G15" s="20">
        <v>0</v>
      </c>
      <c r="H15" s="20">
        <v>0</v>
      </c>
      <c r="I15" s="20">
        <v>0</v>
      </c>
      <c r="J15" s="20">
        <v>0.8</v>
      </c>
      <c r="K15" s="20">
        <v>0</v>
      </c>
      <c r="L15" s="20">
        <v>0</v>
      </c>
      <c r="M15" s="20">
        <v>0</v>
      </c>
      <c r="N15" s="20">
        <v>0</v>
      </c>
      <c r="O15" s="20">
        <v>0</v>
      </c>
      <c r="P15" s="20">
        <v>0</v>
      </c>
      <c r="Q15" s="20">
        <v>0</v>
      </c>
      <c r="R15" s="15"/>
      <c r="S15" s="20">
        <v>0</v>
      </c>
      <c r="T15" s="20">
        <v>0</v>
      </c>
      <c r="U15" s="20">
        <v>0</v>
      </c>
      <c r="V15" s="20">
        <v>0</v>
      </c>
      <c r="W15" s="20">
        <v>0</v>
      </c>
      <c r="X15" s="20">
        <v>0</v>
      </c>
      <c r="Y15" s="20">
        <v>0</v>
      </c>
      <c r="Z15" s="20">
        <v>0</v>
      </c>
      <c r="AA15" s="20">
        <v>0</v>
      </c>
      <c r="AB15" s="20">
        <v>0</v>
      </c>
      <c r="AC15" s="20">
        <v>0</v>
      </c>
      <c r="AD15" s="20">
        <v>0</v>
      </c>
    </row>
    <row r="16" spans="1:30" ht="29.1">
      <c r="A16" s="13" t="s">
        <v>87</v>
      </c>
      <c r="B16" s="14" t="s">
        <v>88</v>
      </c>
      <c r="C16" s="13" t="s">
        <v>28</v>
      </c>
      <c r="D16" s="13">
        <v>3</v>
      </c>
      <c r="E16" s="15"/>
      <c r="F16" s="24" t="s">
        <v>89</v>
      </c>
      <c r="G16" s="20">
        <v>0</v>
      </c>
      <c r="H16" s="20">
        <v>0</v>
      </c>
      <c r="I16" s="20">
        <v>0</v>
      </c>
      <c r="J16" s="20">
        <v>0.2</v>
      </c>
      <c r="K16" s="20">
        <v>0</v>
      </c>
      <c r="L16" s="24" t="s">
        <v>89</v>
      </c>
      <c r="M16" s="20">
        <v>0</v>
      </c>
      <c r="N16" s="20">
        <v>0</v>
      </c>
      <c r="O16" s="20">
        <v>0</v>
      </c>
      <c r="P16" s="20">
        <v>0</v>
      </c>
      <c r="Q16" s="20">
        <v>0</v>
      </c>
      <c r="R16" s="15"/>
      <c r="S16" s="20">
        <v>0</v>
      </c>
      <c r="T16" s="20">
        <v>0</v>
      </c>
      <c r="U16" s="20">
        <v>0</v>
      </c>
      <c r="V16" s="20">
        <v>0</v>
      </c>
      <c r="W16" s="20">
        <v>0</v>
      </c>
      <c r="X16" s="20">
        <v>0</v>
      </c>
      <c r="Y16" s="20">
        <v>0</v>
      </c>
      <c r="Z16" s="20">
        <v>0</v>
      </c>
      <c r="AA16" s="20">
        <v>0</v>
      </c>
      <c r="AB16" s="20">
        <v>0</v>
      </c>
      <c r="AC16" s="20">
        <v>0</v>
      </c>
      <c r="AD16" s="20">
        <v>0</v>
      </c>
    </row>
    <row r="17" spans="1:30" ht="57.95">
      <c r="A17" s="13" t="s">
        <v>90</v>
      </c>
      <c r="B17" s="14" t="s">
        <v>31</v>
      </c>
      <c r="C17" s="13" t="s">
        <v>28</v>
      </c>
      <c r="D17" s="13">
        <v>3</v>
      </c>
      <c r="E17" s="15"/>
      <c r="F17" s="22">
        <f>SUM(F15:F16)</f>
        <v>0.39900000000000002</v>
      </c>
      <c r="G17" s="22">
        <f t="shared" ref="G17:Q17" si="0">SUM(G15:G16)</f>
        <v>0</v>
      </c>
      <c r="H17" s="22">
        <f t="shared" si="0"/>
        <v>0</v>
      </c>
      <c r="I17" s="22">
        <f t="shared" si="0"/>
        <v>0</v>
      </c>
      <c r="J17" s="22">
        <f t="shared" si="0"/>
        <v>1</v>
      </c>
      <c r="K17" s="22">
        <f t="shared" si="0"/>
        <v>0</v>
      </c>
      <c r="L17" s="22">
        <f t="shared" si="0"/>
        <v>0</v>
      </c>
      <c r="M17" s="22">
        <f t="shared" si="0"/>
        <v>0</v>
      </c>
      <c r="N17" s="22">
        <f t="shared" si="0"/>
        <v>0</v>
      </c>
      <c r="O17" s="22">
        <f t="shared" si="0"/>
        <v>0</v>
      </c>
      <c r="P17" s="22">
        <f t="shared" si="0"/>
        <v>0</v>
      </c>
      <c r="Q17" s="22">
        <f t="shared" si="0"/>
        <v>0</v>
      </c>
      <c r="R17" s="15"/>
      <c r="S17" s="22">
        <f t="shared" ref="S17:AD17" si="1">SUM(S15:S16)</f>
        <v>0</v>
      </c>
      <c r="T17" s="22">
        <f t="shared" si="1"/>
        <v>0</v>
      </c>
      <c r="U17" s="22">
        <f t="shared" si="1"/>
        <v>0</v>
      </c>
      <c r="V17" s="22">
        <f t="shared" si="1"/>
        <v>0</v>
      </c>
      <c r="W17" s="22">
        <f t="shared" si="1"/>
        <v>0</v>
      </c>
      <c r="X17" s="22">
        <f t="shared" si="1"/>
        <v>0</v>
      </c>
      <c r="Y17" s="22">
        <f t="shared" si="1"/>
        <v>0</v>
      </c>
      <c r="Z17" s="22">
        <f t="shared" si="1"/>
        <v>0</v>
      </c>
      <c r="AA17" s="22">
        <f t="shared" si="1"/>
        <v>0</v>
      </c>
      <c r="AB17" s="22">
        <f t="shared" si="1"/>
        <v>0</v>
      </c>
      <c r="AC17" s="22">
        <f t="shared" si="1"/>
        <v>0</v>
      </c>
      <c r="AD17" s="22">
        <f t="shared" si="1"/>
        <v>0</v>
      </c>
    </row>
  </sheetData>
  <mergeCells count="14">
    <mergeCell ref="A1:D1"/>
    <mergeCell ref="F13:K13"/>
    <mergeCell ref="L13:Q13"/>
    <mergeCell ref="S13:X13"/>
    <mergeCell ref="F12:Q12"/>
    <mergeCell ref="S12:AD12"/>
    <mergeCell ref="A3:AD3"/>
    <mergeCell ref="S6:Z6"/>
    <mergeCell ref="S7:V7"/>
    <mergeCell ref="W7:Z7"/>
    <mergeCell ref="F7:I7"/>
    <mergeCell ref="F6:M6"/>
    <mergeCell ref="J7:M7"/>
    <mergeCell ref="Y13:AD13"/>
  </mergeCells>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09D68-E123-41E9-9A3F-5A63D18C834B}">
  <sheetPr>
    <tabColor theme="9" tint="0.39997558519241921"/>
  </sheetPr>
  <dimension ref="A1:R14"/>
  <sheetViews>
    <sheetView showGridLines="0" zoomScale="90" zoomScaleNormal="90" workbookViewId="0">
      <selection activeCell="D8" sqref="D8"/>
    </sheetView>
  </sheetViews>
  <sheetFormatPr defaultRowHeight="14.45"/>
  <cols>
    <col min="2" max="2" width="34.5703125" bestFit="1" customWidth="1"/>
    <col min="5" max="5" width="1.5703125" customWidth="1"/>
    <col min="12" max="12" width="2.140625" customWidth="1"/>
  </cols>
  <sheetData>
    <row r="1" spans="1:18" ht="23.45">
      <c r="A1" s="26" t="s">
        <v>91</v>
      </c>
      <c r="B1" s="26"/>
      <c r="C1" s="26"/>
      <c r="D1" s="26"/>
      <c r="E1" s="5"/>
      <c r="F1" s="5"/>
      <c r="G1" s="5"/>
      <c r="H1" s="5"/>
      <c r="I1" s="5"/>
      <c r="J1" s="5"/>
      <c r="K1" s="5"/>
      <c r="L1" s="5"/>
      <c r="M1" s="5"/>
      <c r="N1" s="5"/>
      <c r="O1" s="6"/>
      <c r="P1" s="6"/>
    </row>
    <row r="3" spans="1:18" ht="19.5">
      <c r="A3" s="25" t="s">
        <v>92</v>
      </c>
      <c r="B3" s="25"/>
      <c r="C3" s="25"/>
      <c r="D3" s="25"/>
      <c r="E3" s="25"/>
      <c r="F3" s="25"/>
      <c r="G3" s="25"/>
      <c r="H3" s="25"/>
      <c r="I3" s="25"/>
      <c r="J3" s="25"/>
      <c r="K3" s="25"/>
      <c r="L3" s="25"/>
      <c r="M3" s="25"/>
      <c r="N3" s="25"/>
      <c r="O3" s="25"/>
      <c r="P3" s="25"/>
      <c r="Q3" s="25"/>
      <c r="R3" s="25"/>
    </row>
    <row r="5" spans="1:18">
      <c r="B5" s="1"/>
      <c r="F5" s="27" t="s">
        <v>52</v>
      </c>
      <c r="G5" s="28"/>
      <c r="M5" s="27" t="s">
        <v>53</v>
      </c>
      <c r="N5" s="28"/>
    </row>
    <row r="6" spans="1:18" ht="27">
      <c r="B6" s="1"/>
      <c r="F6" s="11" t="s">
        <v>54</v>
      </c>
      <c r="G6" s="11" t="s">
        <v>55</v>
      </c>
      <c r="M6" s="11" t="s">
        <v>54</v>
      </c>
      <c r="N6" s="11" t="s">
        <v>55</v>
      </c>
    </row>
    <row r="7" spans="1:18">
      <c r="A7" s="8" t="s">
        <v>59</v>
      </c>
      <c r="B7" s="12" t="s">
        <v>60</v>
      </c>
      <c r="C7" s="8" t="s">
        <v>2</v>
      </c>
      <c r="D7" s="9" t="s">
        <v>3</v>
      </c>
    </row>
    <row r="8" spans="1:18">
      <c r="A8" s="13" t="s">
        <v>33</v>
      </c>
      <c r="B8" s="14" t="s">
        <v>34</v>
      </c>
      <c r="C8" s="13" t="s">
        <v>62</v>
      </c>
      <c r="D8" s="13">
        <v>3</v>
      </c>
      <c r="E8" s="15"/>
      <c r="F8" s="20">
        <v>12.891</v>
      </c>
      <c r="G8" s="20">
        <v>0</v>
      </c>
      <c r="H8" s="17"/>
      <c r="I8" s="23"/>
      <c r="J8" s="23"/>
      <c r="K8" s="23"/>
      <c r="L8" s="23"/>
      <c r="M8" s="20">
        <v>0</v>
      </c>
      <c r="N8" s="20">
        <v>0</v>
      </c>
    </row>
    <row r="10" spans="1:18">
      <c r="F10" s="27" t="s">
        <v>52</v>
      </c>
      <c r="G10" s="28"/>
      <c r="H10" s="28"/>
      <c r="I10" s="28"/>
      <c r="J10" s="28"/>
      <c r="K10" s="29"/>
      <c r="M10" s="27" t="s">
        <v>53</v>
      </c>
      <c r="N10" s="28"/>
      <c r="O10" s="28"/>
      <c r="P10" s="28"/>
      <c r="Q10" s="28"/>
      <c r="R10" s="29"/>
    </row>
    <row r="11" spans="1:18">
      <c r="F11" s="27" t="s">
        <v>54</v>
      </c>
      <c r="G11" s="28"/>
      <c r="H11" s="29"/>
      <c r="I11" s="27" t="s">
        <v>55</v>
      </c>
      <c r="J11" s="28"/>
      <c r="K11" s="29"/>
      <c r="M11" s="27" t="s">
        <v>54</v>
      </c>
      <c r="N11" s="28"/>
      <c r="O11" s="29"/>
      <c r="P11" s="27" t="s">
        <v>55</v>
      </c>
      <c r="Q11" s="28"/>
      <c r="R11" s="29"/>
    </row>
    <row r="12" spans="1:18" ht="67.5">
      <c r="F12" s="10" t="s">
        <v>93</v>
      </c>
      <c r="G12" s="10" t="s">
        <v>94</v>
      </c>
      <c r="H12" s="10" t="s">
        <v>95</v>
      </c>
      <c r="I12" s="10" t="s">
        <v>93</v>
      </c>
      <c r="J12" s="10" t="s">
        <v>94</v>
      </c>
      <c r="K12" s="10" t="s">
        <v>95</v>
      </c>
      <c r="M12" s="10" t="s">
        <v>93</v>
      </c>
      <c r="N12" s="10" t="s">
        <v>94</v>
      </c>
      <c r="O12" s="10" t="s">
        <v>95</v>
      </c>
      <c r="P12" s="10" t="s">
        <v>93</v>
      </c>
      <c r="Q12" s="10" t="s">
        <v>94</v>
      </c>
      <c r="R12" s="10" t="s">
        <v>95</v>
      </c>
    </row>
    <row r="13" spans="1:18">
      <c r="A13" s="8" t="s">
        <v>59</v>
      </c>
      <c r="B13" s="8" t="s">
        <v>60</v>
      </c>
      <c r="C13" s="8" t="s">
        <v>2</v>
      </c>
      <c r="D13" s="9" t="s">
        <v>3</v>
      </c>
    </row>
    <row r="14" spans="1:18">
      <c r="A14" s="13" t="s">
        <v>36</v>
      </c>
      <c r="B14" s="16" t="s">
        <v>37</v>
      </c>
      <c r="C14" s="13" t="s">
        <v>48</v>
      </c>
      <c r="D14" s="13">
        <v>3</v>
      </c>
      <c r="E14" s="15"/>
      <c r="F14" s="20">
        <v>0.84519307054036497</v>
      </c>
      <c r="G14" s="20">
        <v>0.83</v>
      </c>
      <c r="H14" s="20">
        <v>0</v>
      </c>
      <c r="I14" s="20">
        <v>9.0701929459635053E-2</v>
      </c>
      <c r="J14" s="20">
        <v>0</v>
      </c>
      <c r="K14" s="20">
        <v>0</v>
      </c>
      <c r="L14" s="15"/>
      <c r="M14" s="20">
        <v>0</v>
      </c>
      <c r="N14" s="20">
        <v>0</v>
      </c>
      <c r="O14" s="20">
        <v>0</v>
      </c>
      <c r="P14" s="20">
        <v>0</v>
      </c>
      <c r="Q14" s="20">
        <v>0</v>
      </c>
      <c r="R14" s="20">
        <v>0</v>
      </c>
    </row>
  </sheetData>
  <mergeCells count="10">
    <mergeCell ref="A1:D1"/>
    <mergeCell ref="A3:R3"/>
    <mergeCell ref="F10:K10"/>
    <mergeCell ref="M10:R10"/>
    <mergeCell ref="F11:H11"/>
    <mergeCell ref="I11:K11"/>
    <mergeCell ref="M11:O11"/>
    <mergeCell ref="P11:R11"/>
    <mergeCell ref="F5:G5"/>
    <mergeCell ref="M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99D30-D15C-41E8-A485-F709BDD1F5A7}">
  <sheetPr>
    <tabColor theme="9" tint="0.39997558519241921"/>
  </sheetPr>
  <dimension ref="A1:P13"/>
  <sheetViews>
    <sheetView showGridLines="0" zoomScale="90" zoomScaleNormal="90" workbookViewId="0">
      <selection activeCell="G22" sqref="G22"/>
    </sheetView>
  </sheetViews>
  <sheetFormatPr defaultRowHeight="14.45"/>
  <cols>
    <col min="2" max="2" width="34.5703125" bestFit="1" customWidth="1"/>
    <col min="5" max="5" width="1.5703125" customWidth="1"/>
    <col min="8" max="8" width="2.140625" customWidth="1"/>
  </cols>
  <sheetData>
    <row r="1" spans="1:16" ht="23.45">
      <c r="A1" s="26" t="s">
        <v>96</v>
      </c>
      <c r="B1" s="26"/>
      <c r="C1" s="26"/>
      <c r="D1" s="26"/>
      <c r="E1" s="5"/>
      <c r="F1" s="5"/>
      <c r="G1" s="5"/>
      <c r="H1" s="5"/>
      <c r="I1" s="5"/>
      <c r="J1" s="5"/>
      <c r="K1" s="5"/>
      <c r="L1" s="5"/>
      <c r="M1" s="5"/>
      <c r="N1" s="5"/>
      <c r="O1" s="6"/>
      <c r="P1" s="6"/>
    </row>
    <row r="3" spans="1:16" ht="19.5" customHeight="1">
      <c r="A3" s="25" t="s">
        <v>97</v>
      </c>
      <c r="B3" s="25"/>
      <c r="C3" s="25"/>
      <c r="D3" s="25"/>
      <c r="E3" s="25"/>
      <c r="F3" s="25"/>
      <c r="G3" s="25"/>
      <c r="H3" s="25"/>
      <c r="I3" s="25"/>
      <c r="J3" s="25"/>
      <c r="K3" s="25"/>
    </row>
    <row r="5" spans="1:16" ht="14.45" customHeight="1">
      <c r="B5" s="1"/>
      <c r="F5" s="30" t="s">
        <v>52</v>
      </c>
      <c r="G5" s="30"/>
      <c r="I5" s="30" t="s">
        <v>53</v>
      </c>
      <c r="J5" s="30"/>
      <c r="K5" s="30"/>
    </row>
    <row r="6" spans="1:16" ht="27">
      <c r="B6" s="1"/>
      <c r="F6" s="10" t="s">
        <v>98</v>
      </c>
      <c r="G6" s="10" t="s">
        <v>99</v>
      </c>
      <c r="I6" s="10" t="s">
        <v>100</v>
      </c>
      <c r="J6" s="10" t="s">
        <v>101</v>
      </c>
      <c r="K6" s="10" t="s">
        <v>102</v>
      </c>
    </row>
    <row r="7" spans="1:16">
      <c r="A7" s="8" t="s">
        <v>59</v>
      </c>
      <c r="B7" s="12" t="s">
        <v>60</v>
      </c>
      <c r="C7" s="8" t="s">
        <v>2</v>
      </c>
      <c r="D7" s="9" t="s">
        <v>3</v>
      </c>
    </row>
    <row r="8" spans="1:16" ht="43.5">
      <c r="A8" s="13" t="s">
        <v>39</v>
      </c>
      <c r="B8" s="14" t="s">
        <v>103</v>
      </c>
      <c r="C8" s="19" t="s">
        <v>104</v>
      </c>
      <c r="D8" s="13">
        <v>1</v>
      </c>
      <c r="E8" s="15"/>
      <c r="F8" s="21">
        <v>0</v>
      </c>
      <c r="G8" s="21">
        <v>0</v>
      </c>
      <c r="H8" s="18"/>
      <c r="I8" s="21">
        <v>0</v>
      </c>
      <c r="J8" s="21">
        <v>0</v>
      </c>
      <c r="K8" s="21">
        <v>0</v>
      </c>
    </row>
    <row r="9" spans="1:16" ht="57.95">
      <c r="A9" s="13" t="s">
        <v>43</v>
      </c>
      <c r="B9" s="14" t="s">
        <v>44</v>
      </c>
      <c r="C9" s="19" t="s">
        <v>105</v>
      </c>
      <c r="D9" s="13">
        <v>1</v>
      </c>
      <c r="E9" s="15"/>
      <c r="F9" s="21">
        <v>0</v>
      </c>
      <c r="G9" s="21">
        <v>0</v>
      </c>
      <c r="H9" s="18"/>
      <c r="I9" s="21">
        <v>0</v>
      </c>
      <c r="J9" s="21">
        <v>0</v>
      </c>
      <c r="K9" s="21">
        <v>0</v>
      </c>
    </row>
    <row r="10" spans="1:16" ht="29.1">
      <c r="A10" s="13" t="s">
        <v>46</v>
      </c>
      <c r="B10" s="14" t="s">
        <v>106</v>
      </c>
      <c r="C10" s="19" t="s">
        <v>48</v>
      </c>
      <c r="D10" s="13">
        <v>3</v>
      </c>
      <c r="E10" s="15"/>
      <c r="F10" s="20">
        <v>0</v>
      </c>
      <c r="G10" s="20">
        <v>0</v>
      </c>
      <c r="H10" s="17"/>
      <c r="I10" s="20">
        <v>0</v>
      </c>
      <c r="J10" s="20">
        <v>0</v>
      </c>
      <c r="K10" s="20">
        <v>0</v>
      </c>
    </row>
    <row r="11" spans="1:16" ht="29.1">
      <c r="A11" s="13" t="s">
        <v>107</v>
      </c>
      <c r="B11" s="14" t="s">
        <v>108</v>
      </c>
      <c r="C11" s="19" t="s">
        <v>48</v>
      </c>
      <c r="D11" s="13">
        <v>3</v>
      </c>
      <c r="E11" s="15"/>
      <c r="F11" s="20">
        <v>0</v>
      </c>
      <c r="G11" s="20">
        <v>0</v>
      </c>
      <c r="H11" s="17"/>
      <c r="I11" s="20">
        <v>0</v>
      </c>
      <c r="J11" s="20">
        <v>0</v>
      </c>
      <c r="K11" s="20">
        <v>0</v>
      </c>
    </row>
    <row r="12" spans="1:16" ht="29.1">
      <c r="A12" s="13" t="s">
        <v>109</v>
      </c>
      <c r="B12" s="14" t="s">
        <v>110</v>
      </c>
      <c r="C12" s="19" t="s">
        <v>48</v>
      </c>
      <c r="D12" s="13">
        <v>3</v>
      </c>
      <c r="E12" s="15"/>
      <c r="F12" s="20">
        <v>0</v>
      </c>
      <c r="G12" s="20">
        <v>0</v>
      </c>
      <c r="H12" s="17"/>
      <c r="I12" s="20">
        <v>0</v>
      </c>
      <c r="J12" s="20">
        <v>0</v>
      </c>
      <c r="K12" s="20">
        <v>0</v>
      </c>
    </row>
    <row r="13" spans="1:16" ht="29.1">
      <c r="A13" s="13" t="s">
        <v>111</v>
      </c>
      <c r="B13" s="14" t="s">
        <v>112</v>
      </c>
      <c r="C13" s="19" t="s">
        <v>48</v>
      </c>
      <c r="D13" s="13">
        <v>3</v>
      </c>
      <c r="E13" s="15"/>
      <c r="F13" s="20">
        <v>0</v>
      </c>
      <c r="G13" s="20">
        <v>0</v>
      </c>
      <c r="H13" s="17"/>
      <c r="I13" s="20">
        <v>0</v>
      </c>
      <c r="J13" s="20">
        <v>0</v>
      </c>
      <c r="K13" s="20">
        <v>0</v>
      </c>
    </row>
  </sheetData>
  <mergeCells count="4">
    <mergeCell ref="A3:K3"/>
    <mergeCell ref="A1:D1"/>
    <mergeCell ref="F5:G5"/>
    <mergeCell ref="I5:K5"/>
  </mergeCells>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B91DB-A6E9-4BEC-B083-130DC9C88E5D}">
  <sheetPr>
    <tabColor theme="8" tint="-0.249977111117893"/>
  </sheetPr>
  <dimension ref="A1"/>
  <sheetViews>
    <sheetView showGridLines="0" workbookViewId="0">
      <selection activeCell="F20" sqref="F20"/>
    </sheetView>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01FCCC1901364195EDAAE1D175935D" ma:contentTypeVersion="3" ma:contentTypeDescription="Create a new document." ma:contentTypeScope="" ma:versionID="08b97882e7ca305f20c9783c479e2918">
  <xsd:schema xmlns:xsd="http://www.w3.org/2001/XMLSchema" xmlns:xs="http://www.w3.org/2001/XMLSchema" xmlns:p="http://schemas.microsoft.com/office/2006/metadata/properties" xmlns:ns2="4b4ea621-1aa2-4e1b-8544-2031c4cce46c" targetNamespace="http://schemas.microsoft.com/office/2006/metadata/properties" ma:root="true" ma:fieldsID="33d9c8a7777a00f58d71ea68108a0a19" ns2:_="">
    <xsd:import namespace="4b4ea621-1aa2-4e1b-8544-2031c4cce46c"/>
    <xsd:element name="properties">
      <xsd:complexType>
        <xsd:sequence>
          <xsd:element name="documentManagement">
            <xsd:complexType>
              <xsd:all>
                <xsd:element ref="ns2:PublicationTime" minOccurs="0"/>
                <xsd:element ref="ns2:Uploadstatu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ea621-1aa2-4e1b-8544-2031c4cce46c" elementFormDefault="qualified">
    <xsd:import namespace="http://schemas.microsoft.com/office/2006/documentManagement/types"/>
    <xsd:import namespace="http://schemas.microsoft.com/office/infopath/2007/PartnerControls"/>
    <xsd:element name="PublicationTime" ma:index="8" nillable="true" ma:displayName="Publication Time" ma:format="Dropdown" ma:internalName="PublicationTime">
      <xsd:simpleType>
        <xsd:restriction base="dms:Choice">
          <xsd:enumeration value="at 7 am"/>
          <xsd:enumeration value="A few seconds after 7am once RNS has been published."/>
        </xsd:restriction>
      </xsd:simpleType>
    </xsd:element>
    <xsd:element name="Uploadstatus" ma:index="9" nillable="true" ma:displayName="Upload status" ma:format="Dropdown" ma:internalName="Uploadstatus">
      <xsd:simpleType>
        <xsd:restriction base="dms:Choice">
          <xsd:enumeration value="On hold"/>
          <xsd:enumeration value="Check completed  - ready for upload"/>
          <xsd:enumeration value="Uploaded on website"/>
        </xsd:restriction>
      </xsd:simpleType>
    </xsd:element>
    <xsd:element name="Comments" ma:index="10" nillable="true" ma:displayName="Comments" ma:format="Dropdown"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ploadstatus xmlns="4b4ea621-1aa2-4e1b-8544-2031c4cce46c">Check completed  - ready for upload</Uploadstatus>
    <Comments xmlns="4b4ea621-1aa2-4e1b-8544-2031c4cce46c" xsi:nil="true"/>
    <PublicationTime xmlns="4b4ea621-1aa2-4e1b-8544-2031c4cce46c">A few seconds after 7am once RNS has been published.</PublicationTime>
  </documentManagement>
</p:properties>
</file>

<file path=customXml/itemProps1.xml><?xml version="1.0" encoding="utf-8"?>
<ds:datastoreItem xmlns:ds="http://schemas.openxmlformats.org/officeDocument/2006/customXml" ds:itemID="{97EB2691-B98F-43BA-B5F7-ACE5589DED76}"/>
</file>

<file path=customXml/itemProps2.xml><?xml version="1.0" encoding="utf-8"?>
<ds:datastoreItem xmlns:ds="http://schemas.openxmlformats.org/officeDocument/2006/customXml" ds:itemID="{F10DF162-2E1E-4ED7-81C7-A691C17231E6}"/>
</file>

<file path=customXml/itemProps3.xml><?xml version="1.0" encoding="utf-8"?>
<ds:datastoreItem xmlns:ds="http://schemas.openxmlformats.org/officeDocument/2006/customXml" ds:itemID="{6A996C08-9A77-4EAD-B88A-BC895F480D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Aly Hawkins</dc:creator>
  <cp:keywords/>
  <dc:description/>
  <cp:lastModifiedBy/>
  <cp:revision/>
  <dcterms:created xsi:type="dcterms:W3CDTF">2022-02-16T11:54:13Z</dcterms:created>
  <dcterms:modified xsi:type="dcterms:W3CDTF">2022-07-06T03:48:50Z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0x0101004C01FCCC1901364195EDAAE1D175935D</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Ofwat">
    <vt:lpwstr>yes</vt:lpwstr>
  </property>
  <property fmtid="{D5CDD505-2E9C-101B-9397-08002B2CF9AE}" pid="6" name="commentary">
    <vt:lpwstr>Gatewayed on 4/7 - all actions now closed</vt:lpwstr>
  </property>
  <property fmtid="{D5CDD505-2E9C-101B-9397-08002B2CF9AE}" pid="7" name="ARAPRcomponents">
    <vt:lpwstr>Bioresources Market Information - for publication
</vt:lpwstr>
  </property>
  <property fmtid="{D5CDD505-2E9C-101B-9397-08002B2CF9AE}" pid="8" name="Website">
    <vt:lpwstr>yes</vt:lpwstr>
  </property>
</Properties>
</file>