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https://thameswater-my.sharepoint.com/personal/laura_dewey_thameswater_co_uk/Documents/Desktop/annual results/previous reports/"/>
    </mc:Choice>
  </mc:AlternateContent>
  <xr:revisionPtr revIDLastSave="0" documentId="8_{F00C9106-C30A-4D1D-8281-D30F196B635F}" xr6:coauthVersionLast="44" xr6:coauthVersionMax="44" xr10:uidLastSave="{00000000-0000-0000-0000-000000000000}"/>
  <bookViews>
    <workbookView xWindow="-110" yWindow="-110" windowWidth="19420" windowHeight="10420" tabRatio="827" activeTab="7" xr2:uid="{00000000-000D-0000-FFFF-FFFF00000000}"/>
  </bookViews>
  <sheets>
    <sheet name="Introduction" sheetId="49" r:id="rId1"/>
    <sheet name="4J" sheetId="33" r:id="rId2"/>
    <sheet name="4K" sheetId="34" r:id="rId3"/>
    <sheet name="4L" sheetId="35" r:id="rId4"/>
    <sheet name="4M" sheetId="36" r:id="rId5"/>
    <sheet name="4N" sheetId="37" r:id="rId6"/>
    <sheet name="4O" sheetId="38" r:id="rId7"/>
    <sheet name="4P" sheetId="40" r:id="rId8"/>
    <sheet name="4Q" sheetId="41" r:id="rId9"/>
    <sheet name="4R" sheetId="42" r:id="rId10"/>
    <sheet name="4S" sheetId="43" r:id="rId11"/>
    <sheet name="4T" sheetId="44" r:id="rId12"/>
    <sheet name="4U" sheetId="45" r:id="rId13"/>
    <sheet name="4V" sheetId="39" r:id="rId14"/>
    <sheet name="4W" sheetId="46" r:id="rId15"/>
  </sheets>
  <externalReferences>
    <externalReference r:id="rId16"/>
    <externalReference r:id="rId17"/>
  </externalReferences>
  <definedNames>
    <definedName name="_1A1DP">#REF!</definedName>
    <definedName name="_1B1DP">#REF!</definedName>
    <definedName name="_1C1DP">#REF!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5">'4N'!$B$1:$E$16</definedName>
    <definedName name="_xlnm.Print_Area" localSheetId="6">'4O'!$B$1:$BH$21</definedName>
    <definedName name="_xlnm.Print_Area" localSheetId="13">'4V'!$B$1:$I$27</definedName>
    <definedName name="_xlnm.Print_Area" localSheetId="14">'4W'!$B$1:$K$37</definedName>
    <definedName name="_xlnm.Print_Titles" localSheetId="5">'4N'!$1:$3</definedName>
    <definedName name="_xlnm.Print_Titles" localSheetId="6">'4O'!$1:$3</definedName>
    <definedName name="_xlnm.Print_Titles" localSheetId="13">'4V'!$1:$4</definedName>
    <definedName name="_xlnm.Print_Titles" localSheetId="14">'4W'!$1:$4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wpapers." localSheetId="5" hidden="1">{"bal",#N/A,FALSE,"working papers";"income",#N/A,FALSE,"working papers"}</definedName>
    <definedName name="wrn.wpapers." localSheetId="6" hidden="1">{"bal",#N/A,FALSE,"working papers";"income",#N/A,FALSE,"working papers"}</definedName>
    <definedName name="wrn.wpapers." localSheetId="13" hidden="1">{"bal",#N/A,FALSE,"working papers";"income",#N/A,FALSE,"working papers"}</definedName>
    <definedName name="wrn.wpapers." localSheetId="14" hidden="1">{"bal",#N/A,FALSE,"working papers";"income",#N/A,FALSE,"working papers"}</definedName>
    <definedName name="wrn.wpapers." hidden="1">{"bal",#N/A,FALSE,"working papers";"income",#N/A,FALSE,"working papers"}</definedName>
    <definedName name="Z_8AC215DD_AB87_4705_B523_4F5DA318BB53_.wvu.PrintArea" localSheetId="5" hidden="1">'4N'!$B$1:$E$16</definedName>
    <definedName name="Z_8AC215DD_AB87_4705_B523_4F5DA318BB53_.wvu.PrintArea" localSheetId="6" hidden="1">'4O'!$B$1:$BH$21</definedName>
    <definedName name="Z_8AC215DD_AB87_4705_B523_4F5DA318BB53_.wvu.PrintArea" localSheetId="13" hidden="1">'4V'!$B$1:$I$27</definedName>
    <definedName name="Z_8AC215DD_AB87_4705_B523_4F5DA318BB53_.wvu.PrintArea" localSheetId="14" hidden="1">'4W'!$B$1:$K$37</definedName>
    <definedName name="Z_8AC215DD_AB87_4705_B523_4F5DA318BB53_.wvu.PrintTitles" localSheetId="5" hidden="1">'4N'!$1:$3</definedName>
    <definedName name="Z_8AC215DD_AB87_4705_B523_4F5DA318BB53_.wvu.PrintTitles" localSheetId="6" hidden="1">'4O'!$1:$3</definedName>
    <definedName name="Z_8AC215DD_AB87_4705_B523_4F5DA318BB53_.wvu.PrintTitles" localSheetId="13" hidden="1">'4V'!$1:$4</definedName>
    <definedName name="Z_8AC215DD_AB87_4705_B523_4F5DA318BB53_.wvu.PrintTitles" localSheetId="14" hidden="1">'4W'!$1:$4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9" i="46" l="1"/>
  <c r="K28" i="46"/>
  <c r="H29" i="46"/>
  <c r="I29" i="46"/>
  <c r="J29" i="46"/>
  <c r="I28" i="46"/>
  <c r="J28" i="46"/>
  <c r="H28" i="46"/>
  <c r="I18" i="39"/>
  <c r="I17" i="39"/>
  <c r="E18" i="39"/>
  <c r="F18" i="39"/>
  <c r="G18" i="39"/>
  <c r="H18" i="39"/>
  <c r="F17" i="39"/>
  <c r="G17" i="39"/>
  <c r="H17" i="39"/>
  <c r="E17" i="39"/>
  <c r="E43" i="42" l="1"/>
  <c r="E45" i="42"/>
  <c r="E50" i="42"/>
  <c r="E51" i="42"/>
</calcChain>
</file>

<file path=xl/sharedStrings.xml><?xml version="1.0" encoding="utf-8"?>
<sst xmlns="http://schemas.openxmlformats.org/spreadsheetml/2006/main" count="1232" uniqueCount="656">
  <si>
    <t>Total</t>
  </si>
  <si>
    <t>£m</t>
  </si>
  <si>
    <t>Sludge</t>
  </si>
  <si>
    <t>Depreciation</t>
  </si>
  <si>
    <t>Other</t>
  </si>
  <si>
    <t>Water Resources</t>
  </si>
  <si>
    <t>Power</t>
  </si>
  <si>
    <t>Income treated as negative expenditure</t>
  </si>
  <si>
    <t>Other operating expenditure</t>
  </si>
  <si>
    <t>- Renewals expensed in year (Infrastructure)</t>
  </si>
  <si>
    <t>- Other operating expenditure excluding renewals</t>
  </si>
  <si>
    <t>Local authority and Cumulo rates</t>
  </si>
  <si>
    <t>Total operating expenditure excluding third party services</t>
  </si>
  <si>
    <t>Third party services</t>
  </si>
  <si>
    <t>Maintaining the long term capability of the assets - infra</t>
  </si>
  <si>
    <t>Maintaining the long term capability of the assets - non-infra</t>
  </si>
  <si>
    <t>Other capital expenditure - infra</t>
  </si>
  <si>
    <t>Other capital expenditure - non-infra</t>
  </si>
  <si>
    <t>Infrastructure network reinforcement</t>
  </si>
  <si>
    <t>Total gross capital expenditure (excluding third party)</t>
  </si>
  <si>
    <t>Total gross capital expenditure</t>
  </si>
  <si>
    <t>Totex</t>
  </si>
  <si>
    <t>Other cash items</t>
  </si>
  <si>
    <t>Totex including cash items</t>
  </si>
  <si>
    <t>Distribution input</t>
  </si>
  <si>
    <t>Water resources</t>
  </si>
  <si>
    <t>Network+</t>
  </si>
  <si>
    <t>Abstraction licences</t>
  </si>
  <si>
    <t>Raw water abstraction</t>
  </si>
  <si>
    <t>Raw water transport</t>
  </si>
  <si>
    <t>Raw water storage</t>
  </si>
  <si>
    <t>Water treatment</t>
  </si>
  <si>
    <t>Treated water distribution</t>
  </si>
  <si>
    <t>Bulk supply</t>
  </si>
  <si>
    <t>Local authority and cumulo rates</t>
  </si>
  <si>
    <t>Grants and contributions</t>
  </si>
  <si>
    <t>Network+ Sewage collection</t>
  </si>
  <si>
    <t>Network+ Sewage treatment</t>
  </si>
  <si>
    <t>Foul</t>
  </si>
  <si>
    <t>Surface water drainage</t>
  </si>
  <si>
    <t>Highway drainage</t>
  </si>
  <si>
    <t>Sewage treatment and disposal</t>
  </si>
  <si>
    <t>Sludge transport</t>
  </si>
  <si>
    <t>Sludge treatment</t>
  </si>
  <si>
    <t>Sludge disposal</t>
  </si>
  <si>
    <t>Discharge consents</t>
  </si>
  <si>
    <t>Pension deficit recovery payments</t>
  </si>
  <si>
    <t>Units</t>
  </si>
  <si>
    <t>%</t>
  </si>
  <si>
    <t>Pro forma 4N</t>
  </si>
  <si>
    <t>Direct costs of STWs in size band 1</t>
  </si>
  <si>
    <t>Direct costs of STWs in size band 2</t>
  </si>
  <si>
    <t>Direct costs of STWs in size band 3</t>
  </si>
  <si>
    <t>Direct costs of STWs in size band 4</t>
  </si>
  <si>
    <t>Direct costs of STWs in size band 5</t>
  </si>
  <si>
    <t>General &amp; support costs of STWs in size bands 1 to 5</t>
  </si>
  <si>
    <t>Direct costs of STWs in size band 6</t>
  </si>
  <si>
    <t>General &amp; support costs of STWs in size band 6</t>
  </si>
  <si>
    <t>Service charges for STWs in size band 6</t>
  </si>
  <si>
    <t>Estimated terminal pumping costs size band 6 works</t>
  </si>
  <si>
    <t>.</t>
  </si>
  <si>
    <t>Sewage treatment works - Explanatory variables</t>
  </si>
  <si>
    <t>Works name</t>
  </si>
  <si>
    <t>text</t>
  </si>
  <si>
    <t>Classification of treatment works</t>
  </si>
  <si>
    <t>Population equivalent of total load received</t>
  </si>
  <si>
    <t>Suspended solida consent</t>
  </si>
  <si>
    <t>mg/l</t>
  </si>
  <si>
    <r>
      <t>BOD</t>
    </r>
    <r>
      <rPr>
        <vertAlign val="subscript"/>
        <sz val="8.5"/>
        <rFont val="Arial"/>
        <family val="2"/>
      </rPr>
      <t>s</t>
    </r>
    <r>
      <rPr>
        <sz val="8.5"/>
        <rFont val="Arial"/>
        <family val="2"/>
      </rPr>
      <t xml:space="preserve"> consent</t>
    </r>
  </si>
  <si>
    <t>Ammonia consent</t>
  </si>
  <si>
    <t>Phosphorus consent</t>
  </si>
  <si>
    <t>UV consent</t>
  </si>
  <si>
    <r>
      <t>mW/s/cm</t>
    </r>
    <r>
      <rPr>
        <vertAlign val="superscript"/>
        <sz val="8.5"/>
        <rFont val="Arial"/>
        <family val="2"/>
      </rPr>
      <t>2</t>
    </r>
  </si>
  <si>
    <t>Load received by STW</t>
  </si>
  <si>
    <r>
      <t>kgBOD</t>
    </r>
    <r>
      <rPr>
        <vertAlign val="subscript"/>
        <sz val="8.5"/>
        <rFont val="Arial"/>
        <family val="2"/>
      </rPr>
      <t>s</t>
    </r>
    <r>
      <rPr>
        <sz val="8.5"/>
        <rFont val="Arial"/>
        <family val="2"/>
      </rPr>
      <t>/d</t>
    </r>
  </si>
  <si>
    <t>Flow passed to Full Treatment</t>
  </si>
  <si>
    <t>m3/d</t>
  </si>
  <si>
    <t>Sewage treatment works + Operating expenditure</t>
  </si>
  <si>
    <t>Direct expenditure</t>
  </si>
  <si>
    <t>General and support expenditure</t>
  </si>
  <si>
    <t>Functional expenditure</t>
  </si>
  <si>
    <t>Service charges</t>
  </si>
  <si>
    <t>Estimated terminal pumping expenditure</t>
  </si>
  <si>
    <t>Pro forma 4V</t>
  </si>
  <si>
    <t>Impounding Reservoir</t>
  </si>
  <si>
    <t>Pumped Storage</t>
  </si>
  <si>
    <t>River Abstractions</t>
  </si>
  <si>
    <t>Artificial Recharge (AR) water supply schemes</t>
  </si>
  <si>
    <t>Other direct operating expenditure</t>
  </si>
  <si>
    <t>Other indirect operating expenditure</t>
  </si>
  <si>
    <t>Total operating expenditure (excluding 3rd party)</t>
  </si>
  <si>
    <t>Total operating costs (excluding 3rd party)</t>
  </si>
  <si>
    <t>Raw water distribution</t>
  </si>
  <si>
    <t>Item</t>
  </si>
  <si>
    <t>Employment costs - directly allocated</t>
  </si>
  <si>
    <t>Employment costs - indirectly allocated</t>
  </si>
  <si>
    <t>Number FTEs consistent with 4V.9 above</t>
  </si>
  <si>
    <t>Number FTEs consistent with 4V.10 above</t>
  </si>
  <si>
    <t>Costs associated with Traffic Management Act</t>
  </si>
  <si>
    <t>Service Charges</t>
  </si>
  <si>
    <t>Canal &amp; River Trust abstraction charges/ discharge consents</t>
  </si>
  <si>
    <t>Environment Agency abstraction charges/ discharge consents</t>
  </si>
  <si>
    <t>Other abstraction charges/ discharge consents</t>
  </si>
  <si>
    <t>Statutory water softening</t>
  </si>
  <si>
    <t>Pro forma 4W</t>
  </si>
  <si>
    <t>Untreated Sludge</t>
  </si>
  <si>
    <t>Raw Sludge liming</t>
  </si>
  <si>
    <t>Conventional AD</t>
  </si>
  <si>
    <t>Incineration of raw Sludge</t>
  </si>
  <si>
    <t>Incineration of digested Sludge</t>
  </si>
  <si>
    <t>Photo-conditioning / composting</t>
  </si>
  <si>
    <t>Sludge treatment type</t>
  </si>
  <si>
    <t>Sludge disposal route</t>
  </si>
  <si>
    <t>Network Plus Sewage Collection</t>
  </si>
  <si>
    <t>Network Plus Sewage Treatment</t>
  </si>
  <si>
    <t>Number FTEs consistent with 4W.17 above</t>
  </si>
  <si>
    <t>Number FTEs consistent with 4W.18 above</t>
  </si>
  <si>
    <t>Costs associated with Industrial Emissions Directive</t>
  </si>
  <si>
    <t>Canal &amp; River Trust discharge consents</t>
  </si>
  <si>
    <t>Environment Agency discharge consents</t>
  </si>
  <si>
    <t>Other discharge charges / permits</t>
  </si>
  <si>
    <t>Pro forma 4J</t>
  </si>
  <si>
    <t>Atypical expenditure by business unit for the 12 months ended 31 March 2018 - wholesale water</t>
  </si>
  <si>
    <t>Raw Water Abstraction</t>
  </si>
  <si>
    <t>Operating expenditure (excl. atypicals)</t>
  </si>
  <si>
    <t>Abstraction charges / discharge consents</t>
  </si>
  <si>
    <t>- Renewals expensed in year (Non-Infrastructure)</t>
  </si>
  <si>
    <t>Capital expenditure (excl. atypicals)</t>
  </si>
  <si>
    <t>Cash expenditure (excl. atypicals)</t>
  </si>
  <si>
    <t>Atypical expenditure</t>
  </si>
  <si>
    <t>Total atypical expenditure</t>
  </si>
  <si>
    <t>Total expenditure</t>
  </si>
  <si>
    <t xml:space="preserve"> </t>
  </si>
  <si>
    <t>Atypical expenditure by business unit for the 12 months ended 31 March 2018 - wholesale wastewater</t>
  </si>
  <si>
    <t>Pro forma 4K</t>
  </si>
  <si>
    <t>Pro forma 4L</t>
  </si>
  <si>
    <t>Expenditure in report Year</t>
  </si>
  <si>
    <t>Cumulative expenditure on schemes completed in the report year</t>
  </si>
  <si>
    <t>NEP - Making ecological improvements at abstractions (Habitats Directive, SSSI, NERC, BAPs)</t>
  </si>
  <si>
    <t>NEP - Eels Regulations (measures at intakes)</t>
  </si>
  <si>
    <t>Addressing low pressure</t>
  </si>
  <si>
    <t>Improving taste / odour / colour</t>
  </si>
  <si>
    <t>Meeting lead standards</t>
  </si>
  <si>
    <t>Supply side enhancements to the supply/demand balance (dry year critical / peak conditions)</t>
  </si>
  <si>
    <t>Supply side enhancements to the supply/demand balance (dry year annual average conditions)</t>
  </si>
  <si>
    <t>Demand side enhancements to the supply/demand balance (dry year critical / peak conditions)</t>
  </si>
  <si>
    <t>Demand side enhancements to the supply/demand balance (dry year annual average conditions)</t>
  </si>
  <si>
    <t>New developments</t>
  </si>
  <si>
    <t>Investment to address raw water deterioration (THM, nitrates, Crypto, pesticides, others)</t>
  </si>
  <si>
    <t>Resilience</t>
  </si>
  <si>
    <t>SEMD</t>
  </si>
  <si>
    <t>NEP - Investigations</t>
  </si>
  <si>
    <t>Improvements to river flows</t>
  </si>
  <si>
    <t>Metering (excluding cost of providing metering to new service connections) - meters requested by optants</t>
  </si>
  <si>
    <t>Metering (excluding cost of providing metering to new service connections) - other</t>
  </si>
  <si>
    <t>Total enhancement capital expenditure</t>
  </si>
  <si>
    <t>Pro forma 4M</t>
  </si>
  <si>
    <t>Network+ Sewage Collection</t>
  </si>
  <si>
    <t>Sludge distribution</t>
  </si>
  <si>
    <t>Highway Drainage</t>
  </si>
  <si>
    <t>Network+ Sewage Treatment</t>
  </si>
  <si>
    <t>Sludge enhancement (quality)</t>
  </si>
  <si>
    <t>Sludge enhancement (growth)</t>
  </si>
  <si>
    <t>NEP - Conservation drivers</t>
  </si>
  <si>
    <t>NEP - Eels Regulations (measures at outfalls)</t>
  </si>
  <si>
    <t>NEP - Flow monitoring at sewage treatment works</t>
  </si>
  <si>
    <t>NEP - Monitoring of pass forward flows at CSOs</t>
  </si>
  <si>
    <t>NEP - Schemes to increase flow to full treatment</t>
  </si>
  <si>
    <t>NEP - Schemes to increase storm tank capacity</t>
  </si>
  <si>
    <t>NEP - Groundwater schemes</t>
  </si>
  <si>
    <t>NEP - Nutrients (N removal)</t>
  </si>
  <si>
    <t>NEP - Nutrients (P removal at activated sludge STWs)</t>
  </si>
  <si>
    <t>NEP - Nutrients (P removal at filter bed STWs)</t>
  </si>
  <si>
    <t>NEP - Reduction of sanitary parameters</t>
  </si>
  <si>
    <t>NEP - UV disinfection (or similar)</t>
  </si>
  <si>
    <t>NEP - Discharge relocation</t>
  </si>
  <si>
    <t>NEP - Flow 1 schemes</t>
  </si>
  <si>
    <t>Odour</t>
  </si>
  <si>
    <t>New development and growth</t>
  </si>
  <si>
    <t>Growth at sewage treatment works (excluding sludge treatment)</t>
  </si>
  <si>
    <t>Reduce flooding risk for properties</t>
  </si>
  <si>
    <t>Pro forma 4P</t>
  </si>
  <si>
    <t>Input</t>
  </si>
  <si>
    <t>Number of river abstractions</t>
  </si>
  <si>
    <t>Number of groundwater works excluding managed aquifer recharge (MAR) water supply schemes</t>
  </si>
  <si>
    <t>Number of aquifer storage and recovery (ASR) water supply schemes</t>
  </si>
  <si>
    <t>Total number of sources</t>
  </si>
  <si>
    <t>Total number of intake and source pumping stations</t>
  </si>
  <si>
    <t>Total length of raw water mains and conveyors</t>
  </si>
  <si>
    <t>Average pumping head - resources</t>
  </si>
  <si>
    <t>Average pumping head - raw water transport</t>
  </si>
  <si>
    <t>Total water treated at all SW1 works</t>
  </si>
  <si>
    <t>Total water treated at all SW2 works</t>
  </si>
  <si>
    <t>Total water treated at all SW3 works</t>
  </si>
  <si>
    <t>Total water treated at all SW4 works</t>
  </si>
  <si>
    <t>Total water treated at all SW5 works</t>
  </si>
  <si>
    <t>Total water treated at all SW6 works</t>
  </si>
  <si>
    <t>Total water treated as all GW simple disinfection works</t>
  </si>
  <si>
    <t>Total water treated as all GW1 works</t>
  </si>
  <si>
    <t>Total water treated as all GW2 works</t>
  </si>
  <si>
    <t>Total water treated as all GW3 works</t>
  </si>
  <si>
    <t>Total water treated as all GW4 works</t>
  </si>
  <si>
    <t>Total water treated as all GW5 works</t>
  </si>
  <si>
    <t>Total water treated as all GW6 works</t>
  </si>
  <si>
    <t>Total water treated at more than one type of works</t>
  </si>
  <si>
    <t>Total number of SW simple disinfection works</t>
  </si>
  <si>
    <t>Total number of SW1 works</t>
  </si>
  <si>
    <t>Total number of SW2 works</t>
  </si>
  <si>
    <t>Total number of SW3 works</t>
  </si>
  <si>
    <t>Total number of SW4 works</t>
  </si>
  <si>
    <t>Total number of SW5 works</t>
  </si>
  <si>
    <t>Total number of SW6 works</t>
  </si>
  <si>
    <t>Total number of GW simple disinfection works</t>
  </si>
  <si>
    <t>Total number of GW1 works</t>
  </si>
  <si>
    <t>Total number of GW2 works</t>
  </si>
  <si>
    <t>Total number of GW3 works</t>
  </si>
  <si>
    <t>Total number of GW4 works</t>
  </si>
  <si>
    <t>Total number of GW5 works</t>
  </si>
  <si>
    <t>Total number of GW6 works</t>
  </si>
  <si>
    <t>Number of treatment works requiring remedial action because of raw water deterioration</t>
  </si>
  <si>
    <t>Zonal population receiving water treated with orthophosphate</t>
  </si>
  <si>
    <t>Average pumping head - treatment</t>
  </si>
  <si>
    <t>Water distribution</t>
  </si>
  <si>
    <t>Total length of potable mains as at 31 March</t>
  </si>
  <si>
    <t>Total length of mains relined</t>
  </si>
  <si>
    <t>Total length of mains renewed</t>
  </si>
  <si>
    <t>Total length of new mains</t>
  </si>
  <si>
    <t>Potable water mains (&lt;320mm)</t>
  </si>
  <si>
    <t>Potable water mains 320mm - 450mm</t>
  </si>
  <si>
    <t>Potable water mains 450mm - 610mm</t>
  </si>
  <si>
    <t>Potable water mains &gt; 610mm</t>
  </si>
  <si>
    <t>Total length of non-potable and partially treated main for supplying customers</t>
  </si>
  <si>
    <t>Total length of non-potable and partially treated main for treatment</t>
  </si>
  <si>
    <t>Capacity of booster pumping stations</t>
  </si>
  <si>
    <t>Capacity of water towers</t>
  </si>
  <si>
    <t>Water delivered (non-potable)</t>
  </si>
  <si>
    <t>Water delivered (potable)</t>
  </si>
  <si>
    <t>Water delivered (billed measured residential)</t>
  </si>
  <si>
    <t>Water delivered (billed measured business)</t>
  </si>
  <si>
    <t>Total leakage</t>
  </si>
  <si>
    <t>Distribution losses</t>
  </si>
  <si>
    <t>Water taken unbilled</t>
  </si>
  <si>
    <t>Number of lead communication pipes</t>
  </si>
  <si>
    <t>Number of galvanised iron communication pipes</t>
  </si>
  <si>
    <t>Number of other communication pipes</t>
  </si>
  <si>
    <t>Number of boost pumping stations</t>
  </si>
  <si>
    <t>Number of water towers</t>
  </si>
  <si>
    <t>Total length of mains laid or structurally refurbished pre 1880</t>
  </si>
  <si>
    <t>Total length of mains laid or structurally refurbished between 1880 and 1900</t>
  </si>
  <si>
    <t>Total length of mains laid or structurally refurbished between 1901 and 1920</t>
  </si>
  <si>
    <t>Total length of mains laid or structurally refurbished between 1921 and 1940</t>
  </si>
  <si>
    <t>Total length of mains laid or structurally refurbished between 1941 and 1960</t>
  </si>
  <si>
    <t>Total length of mains laid or structurally refurbished between 1961 and 1980</t>
  </si>
  <si>
    <t>Total length of mains laid or structurally refurbished between 1981 and 2000</t>
  </si>
  <si>
    <t>Total length of mains laid or structurally refurbished post 2001</t>
  </si>
  <si>
    <t>Average pumping head - distribution</t>
  </si>
  <si>
    <t>Band Disclosure (nr)</t>
  </si>
  <si>
    <t>WTWs in size band 1</t>
  </si>
  <si>
    <t>WTWs in size band 2</t>
  </si>
  <si>
    <t>WTWs in size band 3</t>
  </si>
  <si>
    <t>WTWs in size band 4</t>
  </si>
  <si>
    <t>WTWs in size band 5</t>
  </si>
  <si>
    <t>WTWs in size band 6</t>
  </si>
  <si>
    <t>WTWs in size band 7</t>
  </si>
  <si>
    <t>WTWs in size band 8</t>
  </si>
  <si>
    <t>Band Disclosure (%)</t>
  </si>
  <si>
    <t>Proportion of Total DI band 1</t>
  </si>
  <si>
    <t>Proportion of Total DI band 2</t>
  </si>
  <si>
    <t>Proportion of Total DI band 3</t>
  </si>
  <si>
    <t>Proportion of Total DI band 4</t>
  </si>
  <si>
    <t>Proportion of Total DI band 5</t>
  </si>
  <si>
    <t>Proportion of Total DI band 6</t>
  </si>
  <si>
    <t>Proportion of Total DI band 7</t>
  </si>
  <si>
    <t>Proportion of Total DI band 8</t>
  </si>
  <si>
    <t>Total number of raw water transfer stations</t>
  </si>
  <si>
    <t>Total capacity of intake and source pumping stations</t>
  </si>
  <si>
    <t>Total capacity of raw water transfer pumping stations</t>
  </si>
  <si>
    <t>Pro forma 4Q</t>
  </si>
  <si>
    <t>Non-financial data - Properties, population and other for the 12 months ended 31 March 2018 - wholesale water</t>
  </si>
  <si>
    <t>Properties and population</t>
  </si>
  <si>
    <t>Residential properties billed for measured water (external meter)</t>
  </si>
  <si>
    <t>Residential properties billed for measured water (not external meter)</t>
  </si>
  <si>
    <t>Business properties billed for measured water</t>
  </si>
  <si>
    <t>Business properties billed for unmeasured water</t>
  </si>
  <si>
    <t>Residential properties billed for unmeasured water</t>
  </si>
  <si>
    <t>Total business connected properties at year end</t>
  </si>
  <si>
    <t>Total residential properties at year end</t>
  </si>
  <si>
    <t>Total connected properties at year end</t>
  </si>
  <si>
    <t>Number of residential meters renewed</t>
  </si>
  <si>
    <t>Number of business meters renewed</t>
  </si>
  <si>
    <t>Number of meter installed at request of optants</t>
  </si>
  <si>
    <t>Number of selective meters installed</t>
  </si>
  <si>
    <t>Total number of new business connections</t>
  </si>
  <si>
    <t>Total number of new residential connections</t>
  </si>
  <si>
    <t>Total population served</t>
  </si>
  <si>
    <t>Number of business meters (billed properties)</t>
  </si>
  <si>
    <t>Number of residential meters (billed properties)</t>
  </si>
  <si>
    <t>Company Area</t>
  </si>
  <si>
    <t>Number of lead communication pipes replaced for water quality</t>
  </si>
  <si>
    <t>Total supply side enhancements to the supply demand balance (dry year critical / peak conditions)</t>
  </si>
  <si>
    <t>Total supply side enhancements to the supply demand balance (dry year annual average conditions)</t>
  </si>
  <si>
    <t>Total demand side enhancements to the supply demand balance (dry year critical / peak conditions)</t>
  </si>
  <si>
    <t>Total demand side enhancements to the supply demand balance (dry year annual average conditions)</t>
  </si>
  <si>
    <t>Energy consumption - network pus</t>
  </si>
  <si>
    <t>Energy consumption - water resources</t>
  </si>
  <si>
    <t>Energy consumption - wholesale</t>
  </si>
  <si>
    <t>Peak factor</t>
  </si>
  <si>
    <t>Mean zonal compliance</t>
  </si>
  <si>
    <t>Propn 0 to 1</t>
  </si>
  <si>
    <t>nr</t>
  </si>
  <si>
    <t>Ml</t>
  </si>
  <si>
    <t>kW</t>
  </si>
  <si>
    <t>km</t>
  </si>
  <si>
    <t>m.hd</t>
  </si>
  <si>
    <t>Ml/d</t>
  </si>
  <si>
    <t>000's</t>
  </si>
  <si>
    <r>
      <t>km</t>
    </r>
    <r>
      <rPr>
        <vertAlign val="superscript"/>
        <sz val="8.5"/>
        <color theme="1"/>
        <rFont val="Arial"/>
        <family val="2"/>
      </rPr>
      <t>2</t>
    </r>
  </si>
  <si>
    <t>kWh</t>
  </si>
  <si>
    <t>Pro forma 4R</t>
  </si>
  <si>
    <t>Non-financial data - Wastewater network and sludge for the 12 months ended 31st March 2018 - wholesale wastewater</t>
  </si>
  <si>
    <t>Wastewater network</t>
  </si>
  <si>
    <t>Connectable properties served by s101A schemes completed in the report year</t>
  </si>
  <si>
    <t>Number of s101A schemes completed in the report year</t>
  </si>
  <si>
    <t>Total pumping station capacity</t>
  </si>
  <si>
    <t>Number of network pumping stations</t>
  </si>
  <si>
    <t>Total number of sewer blockages</t>
  </si>
  <si>
    <t>Total number of gravity sewer collapses</t>
  </si>
  <si>
    <t>Total number of sewer rising main bursts / collapses</t>
  </si>
  <si>
    <t>Number of combined sewer overflows</t>
  </si>
  <si>
    <t>Number of emergency overflows</t>
  </si>
  <si>
    <t>Number of settled storm overflows</t>
  </si>
  <si>
    <t>Sewer age profile (constructed post 2001)</t>
  </si>
  <si>
    <t>Volume of trade effluent</t>
  </si>
  <si>
    <t>Ml/yr</t>
  </si>
  <si>
    <t>Volume of wastewater receiving treatment as sewage treatment works</t>
  </si>
  <si>
    <t>Length of gravity sewers rehabilitated</t>
  </si>
  <si>
    <t>Length of foul (only) public sewer</t>
  </si>
  <si>
    <t>Length of surface water (only) public sewers</t>
  </si>
  <si>
    <t>Length of combined public sewers</t>
  </si>
  <si>
    <t>Length of rising mains</t>
  </si>
  <si>
    <t>Length of other wastewater network pipework</t>
  </si>
  <si>
    <t>Total length of "legacy" public sewers as at 31 March</t>
  </si>
  <si>
    <t>Total sewage sludge produced, treated by incumbents</t>
  </si>
  <si>
    <t>Total sewage sludge produced, treated by 3rd party sludge service provider</t>
  </si>
  <si>
    <t>ttds/year</t>
  </si>
  <si>
    <t>Total sewage sludge produced</t>
  </si>
  <si>
    <t>Percentage of sludge produced and treated at a site of STW and STC co-location</t>
  </si>
  <si>
    <t>Total sewage sludge disposed by incumbents</t>
  </si>
  <si>
    <t>Total sewage sludge disposed</t>
  </si>
  <si>
    <t>Total measure of intersiting 'work' done by pipeline</t>
  </si>
  <si>
    <t>ttds*km/year</t>
  </si>
  <si>
    <t>Total measure of intersiting 'work' done by tanker</t>
  </si>
  <si>
    <t>Total measure of intersiting 'work' done by truck</t>
  </si>
  <si>
    <t>Total measure of intersiting 'work' done (all forms of transportation)</t>
  </si>
  <si>
    <t>Total measure of intersiting 'work' done by tanker (by volume transported)</t>
  </si>
  <si>
    <r>
      <t>m</t>
    </r>
    <r>
      <rPr>
        <vertAlign val="superscript"/>
        <sz val="8.5"/>
        <color theme="1"/>
        <rFont val="Arial"/>
        <family val="2"/>
      </rPr>
      <t>3</t>
    </r>
    <r>
      <rPr>
        <sz val="8.5"/>
        <color theme="1"/>
        <rFont val="Arial"/>
        <family val="2"/>
      </rPr>
      <t>*km/yr</t>
    </r>
  </si>
  <si>
    <t>Total measure of 'work' done in sludge disposal operations (all forms of transportation)</t>
  </si>
  <si>
    <t>Total measure of 'work' done in sludge disposal operations by truck</t>
  </si>
  <si>
    <t>Total measure of 'work' done in sludge disposal operations by tanker</t>
  </si>
  <si>
    <t>Total measure of 'work' done in sludge disposal operations by pipeline</t>
  </si>
  <si>
    <t>Total measure of 'work' done by tanker in sludge disposal operations (by volume transported)</t>
  </si>
  <si>
    <t>Chemical P sludge as % of sludge produced at STW's</t>
  </si>
  <si>
    <t>Pro forma 4S</t>
  </si>
  <si>
    <t>Treatment categories</t>
  </si>
  <si>
    <t>Primary</t>
  </si>
  <si>
    <t>Secondary</t>
  </si>
  <si>
    <t>Activated Sludge</t>
  </si>
  <si>
    <t>Biological</t>
  </si>
  <si>
    <t>Tertiary</t>
  </si>
  <si>
    <t>A1</t>
  </si>
  <si>
    <t>A2</t>
  </si>
  <si>
    <t>B1</t>
  </si>
  <si>
    <t>B2</t>
  </si>
  <si>
    <t>Treatment works consents</t>
  </si>
  <si>
    <t>Phosphorous</t>
  </si>
  <si>
    <t>&lt;=0.5mg/l</t>
  </si>
  <si>
    <t>&gt;0.5 to &lt;=1mg/l</t>
  </si>
  <si>
    <t>&gt;1mg/l</t>
  </si>
  <si>
    <t>No permit</t>
  </si>
  <si>
    <t>&lt;=7mg/l</t>
  </si>
  <si>
    <t>&gt;7 to &lt;=10mg/l</t>
  </si>
  <si>
    <t>&gt;10 to &lt;=20mg/lmg/l</t>
  </si>
  <si>
    <t>&gt;20mg/l</t>
  </si>
  <si>
    <t>Ammonia</t>
  </si>
  <si>
    <t>&lt;=1mg/l</t>
  </si>
  <si>
    <t>&gt;1 to &lt;=3mg/l</t>
  </si>
  <si>
    <t>&gt;3 to &lt;=10mg/lmg/l</t>
  </si>
  <si>
    <t>&gt;10mg/l</t>
  </si>
  <si>
    <r>
      <t>BOD</t>
    </r>
    <r>
      <rPr>
        <b/>
        <vertAlign val="subscript"/>
        <sz val="8.5"/>
        <color rgb="FF002664"/>
        <rFont val="Arial"/>
        <family val="2"/>
      </rPr>
      <t>s</t>
    </r>
  </si>
  <si>
    <t>Load received at sewage treatment works in 2017-18</t>
  </si>
  <si>
    <t>Load received by STWs in size band 1</t>
  </si>
  <si>
    <t>Load received by STWs in size band 2</t>
  </si>
  <si>
    <t>Load received by STWs in size band 3</t>
  </si>
  <si>
    <t>Load received by STWs in size band 4</t>
  </si>
  <si>
    <t>Load received by STWs in size band 5</t>
  </si>
  <si>
    <t>Load received by STWs above size band 5</t>
  </si>
  <si>
    <t>Total Load received</t>
  </si>
  <si>
    <t>Load received from trade effluent customers at treatment works</t>
  </si>
  <si>
    <t>kg BODs/day</t>
  </si>
  <si>
    <r>
      <t>kg BOD</t>
    </r>
    <r>
      <rPr>
        <vertAlign val="subscript"/>
        <sz val="8.5"/>
        <color theme="1"/>
        <rFont val="Arial"/>
        <family val="2"/>
      </rPr>
      <t>s</t>
    </r>
    <r>
      <rPr>
        <sz val="8.5"/>
        <color theme="1"/>
        <rFont val="Arial"/>
        <family val="2"/>
      </rPr>
      <t>/day</t>
    </r>
  </si>
  <si>
    <t>STWs in size band 1</t>
  </si>
  <si>
    <t>STWs in size band 2</t>
  </si>
  <si>
    <t>STWs in size band 3</t>
  </si>
  <si>
    <t>STWs in size band 4</t>
  </si>
  <si>
    <t>STWs in size band 5</t>
  </si>
  <si>
    <t>STWs above size band 5</t>
  </si>
  <si>
    <t>Total number of works</t>
  </si>
  <si>
    <t>Population equivalent</t>
  </si>
  <si>
    <t>Current population equivalent served by STWs</t>
  </si>
  <si>
    <t>Current population equivalent served by discharge relocation schemes</t>
  </si>
  <si>
    <t>Current population equivalent served by filter bed STWs with tightened/new P consents</t>
  </si>
  <si>
    <t>Current population equivalent served by activated sludge STWs with tightened/new P consents</t>
  </si>
  <si>
    <t>Current population equivalent served by groundwater protection schemes</t>
  </si>
  <si>
    <t>Current population equivalent served by STWs with a Flow1 driver scheme</t>
  </si>
  <si>
    <t>Current population equivalent served by STWs with tightened/new N consents</t>
  </si>
  <si>
    <t>Current population equivalent served by STWs with tightened/new UV consents</t>
  </si>
  <si>
    <t>Population equivalent treatment capacity enhancement</t>
  </si>
  <si>
    <t>Input 2018</t>
  </si>
  <si>
    <t>Pro forma 4T</t>
  </si>
  <si>
    <t>Non-financial data -Sludge treatment for the 12 month ended 31st March 2018 - Wholesale wastewater</t>
  </si>
  <si>
    <t>Current population equivalent served by STWs with tightened/new sanitary parameter consents</t>
  </si>
  <si>
    <t>By incumbent</t>
  </si>
  <si>
    <t>Sludge treatment process</t>
  </si>
  <si>
    <t>% Sludge - untreated</t>
  </si>
  <si>
    <t>% Sludge treatment process - raw sludge liming</t>
  </si>
  <si>
    <t>% Sludge treatment process - conventional AD</t>
  </si>
  <si>
    <t>% Sludge treatment process - advanced AD</t>
  </si>
  <si>
    <t>% Sludge treatment process - incineration of raw sludge</t>
  </si>
  <si>
    <t>% Sludge treatment process - incineration of digested sludge</t>
  </si>
  <si>
    <t>% Sludge treatment process - phyto-conditioning/composting</t>
  </si>
  <si>
    <t>% Sludge treatment process - other (specify)</t>
  </si>
  <si>
    <t>% sludge treatment process - Total</t>
  </si>
  <si>
    <t>(Un-incinerated) sludge disposal route</t>
  </si>
  <si>
    <t>% Sludge disposal route - landfill, raw</t>
  </si>
  <si>
    <t>% Sludge disposal route - landfill, partly treated</t>
  </si>
  <si>
    <t>% Sludge disposal route - land restoration / reclamation</t>
  </si>
  <si>
    <t>% Sludge disposal route - other (specify)</t>
  </si>
  <si>
    <t>% Sludge disposal route - Total</t>
  </si>
  <si>
    <t>Pro forma 4U</t>
  </si>
  <si>
    <t>Non-financial data - Properties, population and other for the 12 months ended 31st March 2018 - wholesale waste water</t>
  </si>
  <si>
    <t>Residential properties connected during the year</t>
  </si>
  <si>
    <t>Business properties connected during the year</t>
  </si>
  <si>
    <t>Residential properties billed for sewage</t>
  </si>
  <si>
    <t>Business properties billed for sewage</t>
  </si>
  <si>
    <t>Void properties</t>
  </si>
  <si>
    <t>Number of properties</t>
  </si>
  <si>
    <t>Resident population</t>
  </si>
  <si>
    <t>Non-resident population</t>
  </si>
  <si>
    <t>Energy consumption - network plus</t>
  </si>
  <si>
    <t>Energy consumption - sludge</t>
  </si>
  <si>
    <t>Population resident in National Parks, SSSIs, and Areas of Outstanding Natural Beauty (AONBs)</t>
  </si>
  <si>
    <t>Total sewerage catchment area</t>
  </si>
  <si>
    <t>Designated bathing water</t>
  </si>
  <si>
    <t>Number of intermittent discharge sites with event duration monitoring</t>
  </si>
  <si>
    <t>Number of monitors for flow monitoring at STWs</t>
  </si>
  <si>
    <t>Number of odour related complaints</t>
  </si>
  <si>
    <t>Total volume of network storage</t>
  </si>
  <si>
    <t>MWh</t>
  </si>
  <si>
    <t>000</t>
  </si>
  <si>
    <r>
      <t>m</t>
    </r>
    <r>
      <rPr>
        <vertAlign val="superscript"/>
        <sz val="8.5"/>
        <color theme="1"/>
        <rFont val="Arial"/>
        <family val="2"/>
      </rPr>
      <t>3</t>
    </r>
  </si>
  <si>
    <t>Total Operating Expenditure</t>
  </si>
  <si>
    <t>Bulk Discharge</t>
  </si>
  <si>
    <t>Operating expenditure - Sewage treatment for the 12 months ended 31 March 2018</t>
  </si>
  <si>
    <t>Estimated sludge costs in size band 6 works</t>
  </si>
  <si>
    <t>Wholesale wastewater service - Large sewage treatment works for the 12 months ended 31 March 2018</t>
  </si>
  <si>
    <t>Operating cost analysis for the 12 months ended 31 March 2018 - Water Resources</t>
  </si>
  <si>
    <t>Groundwater, excluding MAR water supply schemes</t>
  </si>
  <si>
    <t>Aquifer Storage and Recovery (ASR) water supply schemes</t>
  </si>
  <si>
    <t>Other expenditure for the 12 months ended 31 March 2018 wholesale water</t>
  </si>
  <si>
    <t>Operating cost analysis for the 12 months ended 31 March 2018 - Sludge Treatment</t>
  </si>
  <si>
    <t>Other expenditure for the 12 months ended 31 March 2018 Wholesale wastewater</t>
  </si>
  <si>
    <t>Table</t>
  </si>
  <si>
    <t>Advances AD</t>
  </si>
  <si>
    <t>New connections element of new development (CPs, meters)</t>
  </si>
  <si>
    <t>Metering (excluding cost of providing metering to new service connections)- meters introduced by companies</t>
  </si>
  <si>
    <t>NEP - Flow monitoring at water treatment works</t>
  </si>
  <si>
    <t>Restructuring costs</t>
  </si>
  <si>
    <t>ABINGDON</t>
  </si>
  <si>
    <t>ALDERSHOT</t>
  </si>
  <si>
    <t>ALTON</t>
  </si>
  <si>
    <t>ASCOT</t>
  </si>
  <si>
    <t>AYLESBURY</t>
  </si>
  <si>
    <t>BANBURY</t>
  </si>
  <si>
    <t>BASINGSTOKE</t>
  </si>
  <si>
    <t>BECKTON</t>
  </si>
  <si>
    <t>BEDDINGTON</t>
  </si>
  <si>
    <t>BICESTER</t>
  </si>
  <si>
    <t>BISHOP'S STORTFORD</t>
  </si>
  <si>
    <t>BLACKBIRDS</t>
  </si>
  <si>
    <t>BORDON</t>
  </si>
  <si>
    <t>BRACKNELL</t>
  </si>
  <si>
    <t>BRENTWOOD</t>
  </si>
  <si>
    <t>CAMBERLEY</t>
  </si>
  <si>
    <t>CHERTSEY</t>
  </si>
  <si>
    <t>CHESHAM</t>
  </si>
  <si>
    <t>CIRENCESTER</t>
  </si>
  <si>
    <t>CRAWLEY</t>
  </si>
  <si>
    <t>CROSSNESS</t>
  </si>
  <si>
    <t>DEEPHAMS</t>
  </si>
  <si>
    <t>DIDCOT</t>
  </si>
  <si>
    <t>DORKING</t>
  </si>
  <si>
    <t>ESHER</t>
  </si>
  <si>
    <t>FARNHAM</t>
  </si>
  <si>
    <t>FLEET</t>
  </si>
  <si>
    <t>GODALMING</t>
  </si>
  <si>
    <t>GUILDFORD</t>
  </si>
  <si>
    <t>HARPENDEN</t>
  </si>
  <si>
    <t>HOGSMILL (A)</t>
  </si>
  <si>
    <t>HOGSMILL (A &amp; B)</t>
  </si>
  <si>
    <t>HORLEY</t>
  </si>
  <si>
    <t>LEATHERHEAD</t>
  </si>
  <si>
    <t>LITTLE MARLOW</t>
  </si>
  <si>
    <t>LONG REACH</t>
  </si>
  <si>
    <t>LUTON (EAST HYDE)</t>
  </si>
  <si>
    <t>MAIDENHEAD</t>
  </si>
  <si>
    <t>MAPLE LODGE</t>
  </si>
  <si>
    <t>MOGDEN</t>
  </si>
  <si>
    <t>NEWBURY</t>
  </si>
  <si>
    <t>OXFORD</t>
  </si>
  <si>
    <t>READING</t>
  </si>
  <si>
    <t>REIGATE</t>
  </si>
  <si>
    <t>RIVERSIDE</t>
  </si>
  <si>
    <t>RYE MEADS</t>
  </si>
  <si>
    <t>SANDHURST</t>
  </si>
  <si>
    <t>SLOUGH</t>
  </si>
  <si>
    <t>SWINDON</t>
  </si>
  <si>
    <t>WANTAGE</t>
  </si>
  <si>
    <t>WARGRAVE</t>
  </si>
  <si>
    <t>WINDSOR</t>
  </si>
  <si>
    <t>WITNEY</t>
  </si>
  <si>
    <t>WOKING</t>
  </si>
  <si>
    <t>BERKHAMSTED</t>
  </si>
  <si>
    <t>HOGSMILL</t>
  </si>
  <si>
    <t>WISLEY</t>
  </si>
  <si>
    <t>3B2</t>
  </si>
  <si>
    <t>3A2</t>
  </si>
  <si>
    <t>2A</t>
  </si>
  <si>
    <t>3B1</t>
  </si>
  <si>
    <t>None</t>
  </si>
  <si>
    <t xml:space="preserve">Pro forma 4O </t>
  </si>
  <si>
    <t>Company commentary</t>
  </si>
  <si>
    <t xml:space="preserve">Consent data used does not take into account consents that came into effect on the 30/03/18
</t>
  </si>
  <si>
    <t>There are no bathing waters in our operational area which our assets discharge into.</t>
  </si>
  <si>
    <t>The flow monitors are programmed for delivery in Year 5</t>
  </si>
  <si>
    <t>Thames Water do not have any spill frequency requirements as there are no bathing waters in our operational area</t>
  </si>
  <si>
    <t>The Lee Tunnel has not yet been taken over by Thames and its volume is therefore not included</t>
  </si>
  <si>
    <t>Thames Water Utilities Limited:  Cost assessment 2017/18</t>
  </si>
  <si>
    <t>Please find details of the information contained in this document summarised below:</t>
  </si>
  <si>
    <t>Link</t>
  </si>
  <si>
    <t>4J</t>
  </si>
  <si>
    <t>4K</t>
  </si>
  <si>
    <t>4L</t>
  </si>
  <si>
    <t>4M</t>
  </si>
  <si>
    <t>4N</t>
  </si>
  <si>
    <t>4O</t>
  </si>
  <si>
    <t>4P</t>
  </si>
  <si>
    <t>4Q</t>
  </si>
  <si>
    <t>4R</t>
  </si>
  <si>
    <t>4S</t>
  </si>
  <si>
    <t>4T</t>
  </si>
  <si>
    <t>4U</t>
  </si>
  <si>
    <t>4V</t>
  </si>
  <si>
    <t>4W</t>
  </si>
  <si>
    <t>Title</t>
  </si>
  <si>
    <t>1 Impounding reservoir, using abstraction returns data</t>
  </si>
  <si>
    <t>Multiple pumped storage reservoirs are fed by both surface and groundwater sources.</t>
  </si>
  <si>
    <t>Surface water sources that are treated without entering a pumped reservoir.</t>
  </si>
  <si>
    <t>Groundwater sources that do not feed into pumped reservoirs, excluding the North London Artificial Recharge Scheme.</t>
  </si>
  <si>
    <t>Additional boreholes brought into supply from the North London Artificial Recharge Scheme</t>
  </si>
  <si>
    <t xml:space="preserve">We do not have any of these assets. </t>
  </si>
  <si>
    <t>The change is related to a surface water intake on the Thames, Surbiton, that was in use this year as it was a predominantly dry year.</t>
  </si>
  <si>
    <t>Increased requirement to use groundwater sources in AR18 (increase of 3)</t>
  </si>
  <si>
    <t>Slightly increased need to operate AR sources in AR18 (increase of 1)</t>
  </si>
  <si>
    <t>New line for 2017/18</t>
  </si>
  <si>
    <t>Large variation (&gt;10%) from previous year for two reasons.  
1) significant amount moved into line 4P.19
2) more accurate data on pumps available.</t>
  </si>
  <si>
    <t>In line with additional guidance provided for the resubmission of APH in November 2017, we have combined the Resources and Raw water transport into line 21 (resources).</t>
  </si>
  <si>
    <t>2017/18: 3 works out of service.</t>
  </si>
  <si>
    <t>2017/18: 1 works out of service.</t>
  </si>
  <si>
    <t>2017/18: 5 works out of service.</t>
  </si>
  <si>
    <t>The improvement programme completion date that is given to the DWI is the date used for Ofwat reporting</t>
  </si>
  <si>
    <t>Data is reported on a calendar year basis in line with DWI requirements.</t>
  </si>
  <si>
    <t xml:space="preserve">The number of meters renewed is made up of reactive requests from customers and meter readers. The delivery of the proactive programme was delayed following an optimisation of the metering programmes workstreams until later in the AMP. </t>
  </si>
  <si>
    <t xml:space="preserve">The volume of replacements is significantly less than the previous year and is driven by less work being raised by Retailers in the first year of competition. </t>
  </si>
  <si>
    <t xml:space="preserve">There have been fewer Optant meters installed against forecast in the year which can be partially attributed to the wider increase in meter penetration as a result of the selective metering programme in London and because our customers on the selective journey are switching during annual billing process reducing Optant applications. </t>
  </si>
  <si>
    <t>The Selective (Progressive) Metering programme continues apace across London with more than 243,000 installs now complete. Following an optimisation of the metering programmes workstreams delivery for the remainder of the AMP, a revised programme of 300,000 installs has been agreed.</t>
  </si>
  <si>
    <t>The business population has decreased due to large amount of movement whilst cleansing properties to correct categories for C17.</t>
  </si>
  <si>
    <t xml:space="preserve">A review of how the programme was delivered was carried out in July 17 and a revised profile was agreed with the DWI. This has resulted in the highest number of outputs in the AMP to date. </t>
  </si>
  <si>
    <t>No schemes were planned or delivered this year.</t>
  </si>
  <si>
    <t xml:space="preserve">The benefits for demand side schemes have been split between annual average and critical period according to the cost allocation.  The Ml/d increase in 2017/18 is due to the increase in water efficiency activity through Smarter Home Visits.
We have followed the RAG4 guidance in completing table 4Q (lines 20-23) and table 4L (lines 6-9).  The savings reported in table 4Q do not fully correlate with costs in table 4L as investment spend is not aligned with benefits delivered, i.e. benefit comes at the end of scheme delivery.  There is a separate line for metering costs (line 18) although the savings associated with metering are reported in table 4Q, lines 22 &amp; 23.  Seventy-six percent of the total cost in line 8 is for the Angelinos trunk main (an enhancement to our distribution network) but no demand savings are associated with this scheme. </t>
  </si>
  <si>
    <t>Commentary for line 22 applies</t>
  </si>
  <si>
    <t>Performance is above the SELL</t>
  </si>
  <si>
    <t>This reported figure does not include off-line storage return pumps.</t>
  </si>
  <si>
    <t>Sewer blockages have decreased by 4% from 80,747 in 2016/17 to 77,402 in 2017/18, which is due to an increased length of planned cleaning delivered, ongoing customer education, and continued improvements in the targeting efficiency of planned programmes.</t>
  </si>
  <si>
    <t>There has been a 57% decrease in the number of gravity sewer collapses from 2016/17 to 2017/18.  In addition we have improved our collapse verification processes and have increased data controls.</t>
  </si>
  <si>
    <t>Rising main burst numbers have increased by 12 from 2016/17 to 2017/18.  This increase is partly due to this year being the first full regulatory year including private SPSs and their associated rising mains</t>
  </si>
  <si>
    <t>363 consented + 60 unconsented</t>
  </si>
  <si>
    <t>The length of gravity sewers rehabilitated has increased since 2016/17 as a result of the identification of a new data source from our end to end process review (accounting for 20% of this years reported figure) in addition numbers have increased due to increased focus on sewer rehabilitation and first time fixes.</t>
  </si>
  <si>
    <t>Only Beckton STW to Riverside STC included. Less sludge transferred as lower volume collected at Beckton and more treated through co-treated STC</t>
  </si>
  <si>
    <t xml:space="preserve">OFWAT clarification - only include sludge that has gone directly into STC blending tank and not sludge that has gone into STW inlet works. Therefore centrate, sludge liquors and thin sludges excluded. </t>
  </si>
  <si>
    <t>no pipelines used for sludge disposal</t>
  </si>
  <si>
    <t>No liquid disposal activities have been undertaken this year</t>
  </si>
  <si>
    <t>Reduction in overall volume and haulage distances lower</t>
  </si>
  <si>
    <t>Enhancement capital expenditure by purpose for the 12 months ended 31st March 2018 - wholesale water</t>
  </si>
  <si>
    <t>Enhancement capital expenditure by purpose for the 12 months ended 31st March 2018 - wholesale wastewater</t>
  </si>
  <si>
    <t>Non-financial data for WR, WT and WD for the 12 months ended 31st March 2018 - wholesale water</t>
  </si>
  <si>
    <t>Non-financial data - Sewage treatment for the 12 months ended 31st March 2018 - wholesale wastewater</t>
  </si>
  <si>
    <t xml:space="preserve">The Cost Assessment tables are required by our regulator, Ofwat, to provide extra information to our customers and stakeholders.  
The tables have been prepared in accordance with the Regulatory Accounting Guidelines ("RAGs") issued by Ofwat which are based on International Financial Reporting Standards ("IFRS"), International Accounting Standards ("IAS") and International Financial Reporting Interpretations Committee ("IFRIC") interpretations issued as ratified by the European Union. </t>
  </si>
  <si>
    <t xml:space="preserve">Where different treatments are specified by Ofwat, the Regulatory Accounting Guidelines take precedence.  </t>
  </si>
  <si>
    <t>Abstraction Licences</t>
  </si>
  <si>
    <t>The Cost Assessment 2017/18,  contains detailed information about our company, and should be read in conjunction with the Annual Report 2017/18, which can be found on our website here:</t>
  </si>
  <si>
    <t>www.thameswater.co.uk/annualresults</t>
  </si>
  <si>
    <t>Non-SEMD related security enhancement</t>
  </si>
  <si>
    <t>First time sewerage (s101A)</t>
  </si>
  <si>
    <t>NEP - Event Duration Monitoring at intermittent discharges</t>
  </si>
  <si>
    <t>NEP - Storage schemes to reduce spill frequency at CSOs, storm tanks, etc</t>
  </si>
  <si>
    <t>NEP - Chemicals monitoring/ investigations/ options appraisals</t>
  </si>
  <si>
    <t>NEP - National phosphorus removal technology investigations</t>
  </si>
  <si>
    <t>Quality spend at CSOs and quality allocation to Deephams inlet works</t>
  </si>
  <si>
    <t>Tideway quality (NEP). Excludes Lee Tunnel and sludge.</t>
  </si>
  <si>
    <t>Lee Tunnel</t>
  </si>
  <si>
    <t>Sludge liquor treatment</t>
  </si>
  <si>
    <t>Enhancement capital expenditure by purpose</t>
  </si>
  <si>
    <t>Total operating expenditure (excluding 3rd party services)</t>
  </si>
  <si>
    <t>Proportion of distribution input derived from impounding reservoirs</t>
  </si>
  <si>
    <t>Proportion of distribution input derived from pumped storage reservoirs</t>
  </si>
  <si>
    <t>Proportion of distribution input derived from river abstractions</t>
  </si>
  <si>
    <t>Proportion of distribution input derived from groundwater works, excluding managed aquifer recharge (MAR) water supply schemes</t>
  </si>
  <si>
    <t>Proportion of distribution input derived from artificial recharge (AR) water supply schemes</t>
  </si>
  <si>
    <t>Proportion of distribution input derived from aquifer storage and recovery (ASR) water supply schemes</t>
  </si>
  <si>
    <t>Number of impounding reservoirs</t>
  </si>
  <si>
    <t>Number of pumped storage reservoirs</t>
  </si>
  <si>
    <t>Number of artificial recharge (AR) water supply schemes</t>
  </si>
  <si>
    <t>Total number of water reservoirs</t>
  </si>
  <si>
    <t>Total capacity of water reservoirs</t>
  </si>
  <si>
    <t>Total water treated at all SW simple disinfection works</t>
  </si>
  <si>
    <t>2017/18: 2 works out of service.  Grimsbury AWTW has been decommissioned and is no longer in the reported number.</t>
  </si>
  <si>
    <t>There are zero kilometers I the GIS database of non-potable and partially treated main for treatment. This is because in line with procedures to digitise asset mapping at an appropriate scale, mains transporting partially treated water within treatment sites are not mapped as they are too small. We also do not support a main content of partially treated water.</t>
  </si>
  <si>
    <t>Capacity of service reservoirs</t>
  </si>
  <si>
    <t>Total number of service reservoirs</t>
  </si>
  <si>
    <t>Volume of leakage above or below the sustainable economic level</t>
  </si>
  <si>
    <t>Length of rising mains replaced or structurally refurbished</t>
  </si>
  <si>
    <t>Length of formerly private sewers and lateral drains (s105A sewers)</t>
  </si>
  <si>
    <t>Total sewage sludge disposed by 3rd party sludge servi ce provider</t>
  </si>
  <si>
    <t>Reduction due to greater management control over intersite activities (closed loops) to ensure sludge only moves shortest possible distance</t>
  </si>
  <si>
    <t>Based on latest clarification, this is the total percentage of sludge that has some form of chemical addition. The total amount of inert chemical sludge is 4%.</t>
  </si>
  <si>
    <t>Number of sewage treatment works at 31 March 2018</t>
  </si>
  <si>
    <t xml:space="preserve">Consent data used does not take into account consents that came into effect on the 30/03/18
There are 351 STW's but as two (Abingdon and Little Marlow) have two discharge consents with different values there are 353 consents
</t>
  </si>
  <si>
    <t>By 3rd party sludge service providers</t>
  </si>
  <si>
    <t>% Sludge disposal route - sludge recycled to farmland</t>
  </si>
  <si>
    <t>Volume of storage provided at CSOs, storm tanks, etc. to meet spill frequency requirements</t>
  </si>
  <si>
    <t>Residential properties billed unmeasured sewage</t>
  </si>
  <si>
    <t>Residential properties billed measured sewage</t>
  </si>
  <si>
    <t>Business properties billed unmeasured sewage</t>
  </si>
  <si>
    <t>Business properties billed measured sewage</t>
  </si>
  <si>
    <t>The figure reported is Ml/yr as per confirmation in the query response received from Ofwat on the 8th May 2018.</t>
  </si>
  <si>
    <t>The methodology for reporting the number of household meters (billed properties) follows the same process used in last year’s Cost Assessment. No substantive changes to the methodology have been made to derive the figures for the 2017/18 return. The increase in the number of household meters (billed properties) is in line with previous years’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</si>
</sst>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 #,##0.0\ ;\(\ #,##0.0\);\ \-"/>
    <numFmt numFmtId="165" formatCode="0.000"/>
    <numFmt numFmtId="166" formatCode="0.00000000"/>
    <numFmt numFmtId="167" formatCode="#,##0.0;\(#,##0.0\)\,\-"/>
    <numFmt numFmtId="168" formatCode="#,##0.000;[Black]\(#,##0.000\)"/>
    <numFmt numFmtId="169" formatCode="#,##0.00000;[Black]\(#,##0.00000\)"/>
    <numFmt numFmtId="170" formatCode="&quot;£&quot;#,##0.00"/>
    <numFmt numFmtId="171" formatCode="#,##0;[Black]\(#,##0\)"/>
    <numFmt numFmtId="172" formatCode="_-* #,##0.000_-;\-* #,##0.000_-;_-* &quot;-&quot;??_-;_-@_-"/>
  </numFmts>
  <fonts count="34">
    <font>
      <sz val="11"/>
      <color theme="1"/>
      <name val="Arial"/>
      <family val="2"/>
    </font>
    <font>
      <sz val="11"/>
      <color theme="1"/>
      <name val="Calibri"/>
      <family val="2"/>
      <scheme val="minor"/>
    </font>
    <font>
      <sz val="11"/>
      <color theme="1"/>
      <name val="Calibri"/>
      <family val="2"/>
      <scheme val="minor"/>
    </font>
    <font>
      <sz val="11"/>
      <color theme="1"/>
      <name val="Arial"/>
      <family val="2"/>
    </font>
    <font>
      <b/>
      <sz val="8.5"/>
      <color theme="3"/>
      <name val="Arial"/>
      <family val="2"/>
    </font>
    <font>
      <b/>
      <sz val="8.5"/>
      <color theme="1"/>
      <name val="Arial"/>
      <family val="2"/>
    </font>
    <font>
      <b/>
      <sz val="8.5"/>
      <color rgb="FF002664"/>
      <name val="Arial"/>
      <family val="2"/>
    </font>
    <font>
      <sz val="8.5"/>
      <color theme="1"/>
      <name val="Arial"/>
      <family val="2"/>
    </font>
    <font>
      <b/>
      <sz val="8.5"/>
      <name val="Arial"/>
      <family val="2"/>
    </font>
    <font>
      <sz val="8.5"/>
      <color rgb="FF000000"/>
      <name val="Arial"/>
      <family val="2"/>
    </font>
    <font>
      <b/>
      <sz val="8.5"/>
      <color rgb="FF000000"/>
      <name val="Arial"/>
      <family val="2"/>
    </font>
    <font>
      <b/>
      <sz val="8.5"/>
      <color rgb="FFFF0000"/>
      <name val="Arial"/>
      <family val="2"/>
    </font>
    <font>
      <sz val="8.5"/>
      <color theme="4"/>
      <name val="Calibri Light"/>
      <family val="2"/>
      <scheme val="major"/>
    </font>
    <font>
      <sz val="8.5"/>
      <name val="Arial"/>
      <family val="2"/>
    </font>
    <font>
      <b/>
      <sz val="11"/>
      <name val="Arial"/>
      <family val="2"/>
    </font>
    <font>
      <sz val="10"/>
      <name val="Arial"/>
      <family val="2"/>
    </font>
    <font>
      <b/>
      <sz val="15"/>
      <color theme="3"/>
      <name val="Arial"/>
      <family val="2"/>
    </font>
    <font>
      <b/>
      <sz val="8.5"/>
      <name val="Calibri Light"/>
      <family val="1"/>
      <scheme val="major"/>
    </font>
    <font>
      <sz val="11"/>
      <name val="Arial"/>
      <family val="2"/>
    </font>
    <font>
      <sz val="8.5"/>
      <color rgb="FF002664"/>
      <name val="Arial"/>
      <family val="2"/>
    </font>
    <font>
      <vertAlign val="superscript"/>
      <sz val="8.5"/>
      <color theme="1"/>
      <name val="Arial"/>
      <family val="2"/>
    </font>
    <font>
      <sz val="9"/>
      <color theme="1"/>
      <name val="arial"/>
      <family val="2"/>
    </font>
    <font>
      <vertAlign val="subscript"/>
      <sz val="8.5"/>
      <name val="Arial"/>
      <family val="2"/>
    </font>
    <font>
      <vertAlign val="superscript"/>
      <sz val="8.5"/>
      <name val="Arial"/>
      <family val="2"/>
    </font>
    <font>
      <u/>
      <sz val="11"/>
      <color theme="10"/>
      <name val="Arial"/>
      <family val="2"/>
    </font>
    <font>
      <sz val="10"/>
      <name val="Arial"/>
      <family val="2"/>
    </font>
    <font>
      <u/>
      <sz val="10"/>
      <color indexed="12"/>
      <name val="Arial"/>
      <family val="2"/>
    </font>
    <font>
      <vertAlign val="subscript"/>
      <sz val="8.5"/>
      <color theme="1"/>
      <name val="Arial"/>
      <family val="2"/>
    </font>
    <font>
      <b/>
      <vertAlign val="subscript"/>
      <sz val="8.5"/>
      <color rgb="FF002664"/>
      <name val="Arial"/>
      <family val="2"/>
    </font>
    <font>
      <sz val="15"/>
      <color theme="0"/>
      <name val="Franklin Gothic Demi"/>
      <family val="2"/>
    </font>
    <font>
      <sz val="10"/>
      <color rgb="FF0078C9"/>
      <name val="Franklin Gothic Demi"/>
      <family val="2"/>
    </font>
    <font>
      <sz val="11"/>
      <color theme="1"/>
      <name val="Verdana"/>
      <family val="2"/>
    </font>
    <font>
      <sz val="12"/>
      <name val="Arial MT"/>
    </font>
    <font>
      <u/>
      <sz val="8.5"/>
      <color theme="10"/>
      <name val="Arial"/>
      <family val="2"/>
    </font>
  </fonts>
  <fills count="20">
    <fill>
      <patternFill patternType="none"/>
    </fill>
    <fill>
      <patternFill patternType="gray125"/>
    </fill>
    <fill>
      <patternFill patternType="solid">
        <fgColor rgb="FFC6D9F1"/>
        <bgColor indexed="64"/>
      </patternFill>
    </fill>
    <fill>
      <patternFill patternType="solid">
        <fgColor theme="0" tint="-0.14999847407452621"/>
        <bgColor indexed="64"/>
      </patternFill>
    </fill>
    <fill>
      <patternFill patternType="solid">
        <fgColor rgb="FFFE481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003479"/>
        <bgColor indexed="64"/>
      </patternFill>
    </fill>
    <fill>
      <patternFill patternType="solid">
        <fgColor rgb="FFE0DCD8"/>
        <bgColor indexed="64"/>
      </patternFill>
    </fill>
  </fills>
  <borders count="54">
    <border>
      <left/>
      <right/>
      <top/>
      <bottom/>
      <diagonal/>
    </border>
    <border>
      <left/>
      <right/>
      <top style="thin">
        <color rgb="FFC6D9F1"/>
      </top>
      <bottom/>
      <diagonal/>
    </border>
    <border>
      <left style="medium">
        <color rgb="FFC6D9F1"/>
      </left>
      <right/>
      <top/>
      <bottom/>
      <diagonal/>
    </border>
    <border>
      <left/>
      <right style="medium">
        <color rgb="FFC6D9F1"/>
      </right>
      <top/>
      <bottom/>
      <diagonal/>
    </border>
    <border>
      <left style="medium">
        <color rgb="FFC6D9F1"/>
      </left>
      <right/>
      <top/>
      <bottom style="medium">
        <color rgb="FFC6D9F1"/>
      </bottom>
      <diagonal/>
    </border>
    <border>
      <left/>
      <right/>
      <top/>
      <bottom style="medium">
        <color rgb="FFC6D9F1"/>
      </bottom>
      <diagonal/>
    </border>
    <border>
      <left/>
      <right style="medium">
        <color rgb="FFC6D9F1"/>
      </right>
      <top/>
      <bottom style="medium">
        <color rgb="FFC6D9F1"/>
      </bottom>
      <diagonal/>
    </border>
    <border>
      <left/>
      <right/>
      <top style="medium">
        <color rgb="FFC6D9F1"/>
      </top>
      <bottom/>
      <diagonal/>
    </border>
    <border>
      <left/>
      <right style="medium">
        <color rgb="FFC6D9F1"/>
      </right>
      <top style="medium">
        <color rgb="FFC6D9F1"/>
      </top>
      <bottom/>
      <diagonal/>
    </border>
    <border>
      <left style="medium">
        <color rgb="FFC6D9F1"/>
      </left>
      <right/>
      <top style="medium">
        <color rgb="FFC6D9F1"/>
      </top>
      <bottom/>
      <diagonal/>
    </border>
    <border>
      <left style="thin">
        <color rgb="FFC6D9F1"/>
      </left>
      <right/>
      <top style="thin">
        <color rgb="FFC6D9F1"/>
      </top>
      <bottom style="thin">
        <color rgb="FFC6D9F1"/>
      </bottom>
      <diagonal/>
    </border>
    <border>
      <left/>
      <right/>
      <top style="thin">
        <color rgb="FFC6D9F1"/>
      </top>
      <bottom style="medium">
        <color rgb="FFC6D9F1"/>
      </bottom>
      <diagonal/>
    </border>
    <border>
      <left/>
      <right/>
      <top/>
      <bottom style="thick">
        <color theme="4"/>
      </bottom>
      <diagonal/>
    </border>
    <border>
      <left/>
      <right style="medium">
        <color rgb="FFC6D9F1"/>
      </right>
      <top/>
      <bottom style="thin">
        <color rgb="FFC6D9F1"/>
      </bottom>
      <diagonal/>
    </border>
    <border>
      <left style="medium">
        <color rgb="FFC6D9F1"/>
      </left>
      <right/>
      <top style="thin">
        <color rgb="FFC6D9F1"/>
      </top>
      <bottom/>
      <diagonal/>
    </border>
    <border>
      <left/>
      <right style="medium">
        <color rgb="FFC6D9F1"/>
      </right>
      <top style="thin">
        <color rgb="FFC6D9F1"/>
      </top>
      <bottom style="medium">
        <color rgb="FFC6D9F1"/>
      </bottom>
      <diagonal/>
    </border>
    <border>
      <left style="thin">
        <color rgb="FFC6D9F1"/>
      </left>
      <right style="thin">
        <color rgb="FFC6D9F1"/>
      </right>
      <top/>
      <bottom/>
      <diagonal/>
    </border>
    <border>
      <left/>
      <right/>
      <top/>
      <bottom style="thin">
        <color theme="3" tint="0.39997558519241921"/>
      </bottom>
      <diagonal/>
    </border>
    <border>
      <left/>
      <right/>
      <top style="thin">
        <color theme="3" tint="0.39997558519241921"/>
      </top>
      <bottom style="thin">
        <color theme="3" tint="0.39997558519241921"/>
      </bottom>
      <diagonal/>
    </border>
    <border>
      <left style="medium">
        <color rgb="FFC6D9F1"/>
      </left>
      <right/>
      <top/>
      <bottom style="thin">
        <color theme="3" tint="0.39997558519241921"/>
      </bottom>
      <diagonal/>
    </border>
    <border>
      <left/>
      <right style="medium">
        <color rgb="FFC6D9F1"/>
      </right>
      <top/>
      <bottom style="thin">
        <color theme="3" tint="0.39997558519241921"/>
      </bottom>
      <diagonal/>
    </border>
    <border>
      <left style="medium">
        <color rgb="FFC6D9F1"/>
      </left>
      <right/>
      <top style="thin">
        <color theme="3" tint="0.39997558519241921"/>
      </top>
      <bottom style="thin">
        <color theme="3" tint="0.39997558519241921"/>
      </bottom>
      <diagonal/>
    </border>
    <border>
      <left/>
      <right style="medium">
        <color rgb="FFC6D9F1"/>
      </right>
      <top style="thin">
        <color theme="3" tint="0.39997558519241921"/>
      </top>
      <bottom style="thin">
        <color theme="3" tint="0.39997558519241921"/>
      </bottom>
      <diagonal/>
    </border>
    <border>
      <left style="medium">
        <color rgb="FFC6D9F1"/>
      </left>
      <right/>
      <top style="thin">
        <color theme="3" tint="0.39997558519241921"/>
      </top>
      <bottom style="medium">
        <color rgb="FFC6D9F1"/>
      </bottom>
      <diagonal/>
    </border>
    <border>
      <left/>
      <right/>
      <top style="thin">
        <color theme="3" tint="0.39997558519241921"/>
      </top>
      <bottom style="medium">
        <color rgb="FFC6D9F1"/>
      </bottom>
      <diagonal/>
    </border>
    <border>
      <left style="thin">
        <color rgb="FFC6D9F1"/>
      </left>
      <right style="thin">
        <color rgb="FFC6D9F1"/>
      </right>
      <top/>
      <bottom style="thin">
        <color rgb="FFC6D9F1"/>
      </bottom>
      <diagonal/>
    </border>
    <border>
      <left style="medium">
        <color rgb="FFC6D9F1"/>
      </left>
      <right style="thin">
        <color rgb="FFC6D9F1"/>
      </right>
      <top/>
      <bottom/>
      <diagonal/>
    </border>
    <border>
      <left style="medium">
        <color rgb="FFC6D9F1"/>
      </left>
      <right style="thin">
        <color rgb="FFC6D9F1"/>
      </right>
      <top/>
      <bottom style="thin">
        <color rgb="FFC6D9F1"/>
      </bottom>
      <diagonal/>
    </border>
    <border>
      <left style="medium">
        <color rgb="FFC6D9F1"/>
      </left>
      <right style="thin">
        <color rgb="FFC6D9F1"/>
      </right>
      <top/>
      <bottom style="medium">
        <color rgb="FFC6D9F1"/>
      </bottom>
      <diagonal/>
    </border>
    <border>
      <left style="thin">
        <color rgb="FFC6D9F1"/>
      </left>
      <right style="thin">
        <color rgb="FFC6D9F1"/>
      </right>
      <top/>
      <bottom style="medium">
        <color rgb="FFC6D9F1"/>
      </bottom>
      <diagonal/>
    </border>
    <border>
      <left/>
      <right/>
      <top style="medium">
        <color rgb="FFC6D9F1"/>
      </top>
      <bottom style="medium">
        <color rgb="FFC6D9F1"/>
      </bottom>
      <diagonal/>
    </border>
    <border>
      <left style="medium">
        <color rgb="FFC6D9F1"/>
      </left>
      <right/>
      <top style="medium">
        <color rgb="FFC6D9F1"/>
      </top>
      <bottom style="medium">
        <color rgb="FFC6D9F1"/>
      </bottom>
      <diagonal/>
    </border>
    <border>
      <left style="medium">
        <color rgb="FFC6D9F1"/>
      </left>
      <right style="medium">
        <color rgb="FFC6D9F1"/>
      </right>
      <top style="medium">
        <color rgb="FFC6D9F1"/>
      </top>
      <bottom/>
      <diagonal/>
    </border>
    <border>
      <left style="medium">
        <color rgb="FFC6D9F1"/>
      </left>
      <right style="medium">
        <color rgb="FFC6D9F1"/>
      </right>
      <top/>
      <bottom/>
      <diagonal/>
    </border>
    <border>
      <left style="medium">
        <color rgb="FFC6D9F1"/>
      </left>
      <right style="medium">
        <color rgb="FFC6D9F1"/>
      </right>
      <top style="thin">
        <color theme="3" tint="0.39997558519241921"/>
      </top>
      <bottom style="thin">
        <color theme="3" tint="0.39997558519241921"/>
      </bottom>
      <diagonal/>
    </border>
    <border>
      <left/>
      <right/>
      <top style="thin">
        <color theme="3" tint="0.39997558519241921"/>
      </top>
      <bottom/>
      <diagonal/>
    </border>
    <border>
      <left style="medium">
        <color rgb="FFC6D9F1"/>
      </left>
      <right/>
      <top style="thin">
        <color theme="3" tint="0.39997558519241921"/>
      </top>
      <bottom/>
      <diagonal/>
    </border>
    <border>
      <left/>
      <right style="medium">
        <color rgb="FFC6D9F1"/>
      </right>
      <top style="thin">
        <color theme="3" tint="0.39997558519241921"/>
      </top>
      <bottom/>
      <diagonal/>
    </border>
    <border>
      <left style="medium">
        <color rgb="FFC6D9F1"/>
      </left>
      <right style="medium">
        <color rgb="FFC6D9F1"/>
      </right>
      <top/>
      <bottom style="medium">
        <color rgb="FFC6D9F1"/>
      </bottom>
      <diagonal/>
    </border>
    <border>
      <left style="medium">
        <color rgb="FFC6D9F1"/>
      </left>
      <right style="medium">
        <color rgb="FFC6D9F1"/>
      </right>
      <top style="medium">
        <color rgb="FFC6D9F1"/>
      </top>
      <bottom style="medium">
        <color rgb="FFC6D9F1"/>
      </bottom>
      <diagonal/>
    </border>
    <border>
      <left/>
      <right style="medium">
        <color rgb="FFC6D9F1"/>
      </right>
      <top style="medium">
        <color rgb="FFC6D9F1"/>
      </top>
      <bottom style="medium">
        <color rgb="FFC6D9F1"/>
      </bottom>
      <diagonal/>
    </border>
    <border>
      <left style="thin">
        <color rgb="FFB2B2B2"/>
      </left>
      <right style="thin">
        <color rgb="FFB2B2B2"/>
      </right>
      <top style="thin">
        <color rgb="FFB2B2B2"/>
      </top>
      <bottom style="thin">
        <color rgb="FFB2B2B2"/>
      </bottom>
      <diagonal/>
    </border>
    <border>
      <left style="medium">
        <color rgb="FFC6D9F1"/>
      </left>
      <right style="medium">
        <color rgb="FFC6D9F1"/>
      </right>
      <top style="thin">
        <color rgb="FFC6D9F1"/>
      </top>
      <bottom style="medium">
        <color rgb="FFC6D9F1"/>
      </bottom>
      <diagonal/>
    </border>
    <border>
      <left style="thin">
        <color rgb="FFCCECFF"/>
      </left>
      <right style="thin">
        <color rgb="FFCCECFF"/>
      </right>
      <top style="thin">
        <color rgb="FFCCECFF"/>
      </top>
      <bottom style="thin">
        <color rgb="FFCCECFF"/>
      </bottom>
      <diagonal/>
    </border>
    <border>
      <left style="medium">
        <color rgb="FFC6D9F1"/>
      </left>
      <right style="thin">
        <color rgb="FFC6D9F1"/>
      </right>
      <top style="medium">
        <color rgb="FFC6D9F1"/>
      </top>
      <bottom/>
      <diagonal/>
    </border>
    <border>
      <left style="thin">
        <color rgb="FFC6D9F1"/>
      </left>
      <right style="medium">
        <color rgb="FFC6D9F1"/>
      </right>
      <top style="thin">
        <color rgb="FFC6D9F1"/>
      </top>
      <bottom style="thin">
        <color rgb="FFC6D9F1"/>
      </bottom>
      <diagonal/>
    </border>
    <border>
      <left/>
      <right style="medium">
        <color rgb="FFC6D9F1"/>
      </right>
      <top style="thin">
        <color rgb="FFC6D9F1"/>
      </top>
      <bottom/>
      <diagonal/>
    </border>
    <border>
      <left style="thin">
        <color rgb="FFC6D9F1"/>
      </left>
      <right/>
      <top/>
      <bottom style="thin">
        <color rgb="FFC6D9F1"/>
      </bottom>
      <diagonal/>
    </border>
    <border>
      <left style="thin">
        <color rgb="FFC6D9F1"/>
      </left>
      <right style="medium">
        <color rgb="FFC6D9F1"/>
      </right>
      <top/>
      <bottom style="thin">
        <color rgb="FFC6D9F1"/>
      </bottom>
      <diagonal/>
    </border>
    <border>
      <left style="thin">
        <color rgb="FFC6D9F1"/>
      </left>
      <right style="medium">
        <color rgb="FFC6D9F1"/>
      </right>
      <top style="thin">
        <color rgb="FFC6D9F1"/>
      </top>
      <bottom/>
      <diagonal/>
    </border>
    <border>
      <left style="thin">
        <color rgb="FFC6D9F1"/>
      </left>
      <right style="medium">
        <color rgb="FFC6D9F1"/>
      </right>
      <top style="medium">
        <color rgb="FFC6D9F1"/>
      </top>
      <bottom style="thin">
        <color rgb="FFC6D9F1"/>
      </bottom>
      <diagonal/>
    </border>
    <border>
      <left style="medium">
        <color rgb="FFC6D9F1"/>
      </left>
      <right style="thin">
        <color rgb="FFCCECFF"/>
      </right>
      <top style="thin">
        <color rgb="FFCCECFF"/>
      </top>
      <bottom style="thin">
        <color rgb="FFCCECFF"/>
      </bottom>
      <diagonal/>
    </border>
    <border>
      <left style="medium">
        <color rgb="FFC6D9F1"/>
      </left>
      <right style="thin">
        <color rgb="FFCCECFF"/>
      </right>
      <top style="thin">
        <color rgb="FFCCECFF"/>
      </top>
      <bottom style="medium">
        <color rgb="FFC6D9F1"/>
      </bottom>
      <diagonal/>
    </border>
    <border>
      <left style="thin">
        <color rgb="FFCCECFF"/>
      </left>
      <right style="thin">
        <color rgb="FFCCECFF"/>
      </right>
      <top style="thin">
        <color rgb="FFCCECFF"/>
      </top>
      <bottom style="medium">
        <color rgb="FFC6D9F1"/>
      </bottom>
      <diagonal/>
    </border>
  </borders>
  <cellStyleXfs count="61">
    <xf numFmtId="0" fontId="0" fillId="0" borderId="0"/>
    <xf numFmtId="43" fontId="3" fillId="0" borderId="0" applyFont="0" applyFill="0" applyBorder="0" applyAlignment="0" applyProtection="0"/>
    <xf numFmtId="9" fontId="2" fillId="0" borderId="0" applyFont="0" applyFill="0" applyBorder="0" applyAlignment="0" applyProtection="0"/>
    <xf numFmtId="0" fontId="16" fillId="0" borderId="12" applyNumberFormat="0" applyFill="0" applyAlignment="0" applyProtection="0"/>
    <xf numFmtId="0" fontId="15" fillId="0" borderId="0"/>
    <xf numFmtId="0" fontId="18" fillId="0" borderId="0"/>
    <xf numFmtId="0" fontId="15" fillId="0" borderId="0" applyNumberFormat="0" applyFont="0" applyFill="0" applyBorder="0" applyAlignment="0" applyProtection="0"/>
    <xf numFmtId="0" fontId="21" fillId="4" borderId="0" applyBorder="0"/>
    <xf numFmtId="0" fontId="3" fillId="0" borderId="0"/>
    <xf numFmtId="43" fontId="1" fillId="0" borderId="0" applyFont="0" applyFill="0" applyBorder="0" applyAlignment="0" applyProtection="0"/>
    <xf numFmtId="0" fontId="24" fillId="0" borderId="0" applyNumberFormat="0" applyFill="0" applyBorder="0" applyAlignment="0" applyProtection="0"/>
    <xf numFmtId="0" fontId="25" fillId="0" borderId="0"/>
    <xf numFmtId="43" fontId="15" fillId="0" borderId="0" applyFont="0" applyFill="0" applyBorder="0" applyAlignment="0" applyProtection="0"/>
    <xf numFmtId="0" fontId="1" fillId="0" borderId="0"/>
    <xf numFmtId="0" fontId="26" fillId="0" borderId="0" applyNumberFormat="0" applyFill="0" applyBorder="0" applyAlignment="0" applyProtection="0">
      <alignment vertical="top"/>
      <protection locked="0"/>
    </xf>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5" fillId="0" borderId="0"/>
    <xf numFmtId="0" fontId="1" fillId="0" borderId="0"/>
    <xf numFmtId="0" fontId="15" fillId="0" borderId="0"/>
    <xf numFmtId="0" fontId="15" fillId="0" borderId="0"/>
    <xf numFmtId="0" fontId="15" fillId="0" borderId="0"/>
    <xf numFmtId="0" fontId="1" fillId="5" borderId="41" applyNumberFormat="0" applyFont="0" applyAlignment="0" applyProtection="0"/>
    <xf numFmtId="0" fontId="1" fillId="5" borderId="41" applyNumberFormat="0" applyFont="0" applyAlignment="0" applyProtection="0"/>
    <xf numFmtId="9" fontId="3" fillId="0" borderId="0" applyFont="0" applyFill="0" applyBorder="0" applyAlignment="0" applyProtection="0"/>
    <xf numFmtId="170" fontId="29" fillId="18" borderId="0" applyNumberFormat="0">
      <alignment horizontal="left"/>
    </xf>
    <xf numFmtId="0" fontId="30" fillId="19" borderId="0" applyNumberFormat="0"/>
    <xf numFmtId="0" fontId="3" fillId="0" borderId="0"/>
    <xf numFmtId="0" fontId="15" fillId="0" borderId="0"/>
    <xf numFmtId="43" fontId="3" fillId="0" borderId="0" applyFont="0" applyFill="0" applyBorder="0" applyAlignment="0" applyProtection="0"/>
    <xf numFmtId="43" fontId="15" fillId="0" borderId="0" applyFont="0" applyFill="0" applyBorder="0" applyAlignment="0" applyProtection="0"/>
    <xf numFmtId="0" fontId="3" fillId="0" borderId="0"/>
    <xf numFmtId="0" fontId="15" fillId="0" borderId="0"/>
    <xf numFmtId="0" fontId="3" fillId="0" borderId="0"/>
    <xf numFmtId="0" fontId="31" fillId="0" borderId="0"/>
    <xf numFmtId="0" fontId="3" fillId="0" borderId="0"/>
    <xf numFmtId="9" fontId="31" fillId="0" borderId="0" applyFont="0" applyFill="0" applyBorder="0" applyAlignment="0" applyProtection="0"/>
    <xf numFmtId="0" fontId="3" fillId="0" borderId="0"/>
    <xf numFmtId="0" fontId="32" fillId="0" borderId="0"/>
    <xf numFmtId="0" fontId="31" fillId="0" borderId="0"/>
    <xf numFmtId="43" fontId="31"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31" fillId="0" borderId="0" applyFont="0" applyFill="0" applyBorder="0" applyAlignment="0" applyProtection="0"/>
  </cellStyleXfs>
  <cellXfs count="311">
    <xf numFmtId="0" fontId="0" fillId="0" borderId="0" xfId="0"/>
    <xf numFmtId="0" fontId="7" fillId="0" borderId="0" xfId="0" applyFont="1" applyProtection="1"/>
    <xf numFmtId="0" fontId="7" fillId="0" borderId="0" xfId="0" applyFont="1" applyProtection="1">
      <protection locked="0"/>
    </xf>
    <xf numFmtId="0" fontId="7" fillId="0" borderId="0" xfId="0" applyFont="1" applyBorder="1" applyProtection="1">
      <protection locked="0"/>
    </xf>
    <xf numFmtId="0" fontId="6" fillId="0" borderId="0" xfId="0" applyFont="1" applyBorder="1" applyAlignment="1" applyProtection="1">
      <alignment vertical="center"/>
    </xf>
    <xf numFmtId="164" fontId="9" fillId="0" borderId="0" xfId="0" applyNumberFormat="1" applyFont="1" applyFill="1" applyBorder="1" applyAlignment="1" applyProtection="1">
      <alignment horizontal="right" vertical="center" wrapText="1"/>
      <protection locked="0"/>
    </xf>
    <xf numFmtId="0" fontId="19" fillId="0" borderId="0" xfId="0" applyFont="1" applyProtection="1"/>
    <xf numFmtId="0" fontId="6" fillId="0" borderId="0" xfId="0" applyFont="1" applyBorder="1" applyAlignment="1" applyProtection="1">
      <alignment horizontal="left" vertical="center" wrapText="1"/>
    </xf>
    <xf numFmtId="0" fontId="0" fillId="0" borderId="0" xfId="0" applyBorder="1"/>
    <xf numFmtId="0" fontId="7" fillId="0" borderId="0" xfId="0" applyFont="1"/>
    <xf numFmtId="0" fontId="6" fillId="0" borderId="39" xfId="0" applyFont="1" applyBorder="1" applyAlignment="1">
      <alignment horizontal="center" vertical="center" wrapText="1"/>
    </xf>
    <xf numFmtId="0" fontId="0" fillId="0" borderId="3" xfId="0" applyBorder="1"/>
    <xf numFmtId="0" fontId="0" fillId="0" borderId="32" xfId="0" applyBorder="1"/>
    <xf numFmtId="0" fontId="0" fillId="0" borderId="33" xfId="0" applyBorder="1"/>
    <xf numFmtId="0" fontId="0" fillId="0" borderId="38" xfId="0" applyBorder="1"/>
    <xf numFmtId="0" fontId="7" fillId="0" borderId="8" xfId="0" applyFont="1" applyBorder="1"/>
    <xf numFmtId="0" fontId="7" fillId="0" borderId="2" xfId="0" applyFont="1" applyBorder="1"/>
    <xf numFmtId="0" fontId="7" fillId="0" borderId="33" xfId="0" applyFont="1" applyBorder="1"/>
    <xf numFmtId="0" fontId="7" fillId="0" borderId="3" xfId="0" applyFont="1" applyBorder="1"/>
    <xf numFmtId="0" fontId="5" fillId="0" borderId="39" xfId="0" applyFont="1" applyBorder="1"/>
    <xf numFmtId="0" fontId="0" fillId="0" borderId="7" xfId="0" applyBorder="1"/>
    <xf numFmtId="0" fontId="5" fillId="0" borderId="32" xfId="0" applyFont="1" applyBorder="1"/>
    <xf numFmtId="0" fontId="0" fillId="3" borderId="9" xfId="0" applyFill="1" applyBorder="1"/>
    <xf numFmtId="0" fontId="0" fillId="3" borderId="0" xfId="0" applyFill="1"/>
    <xf numFmtId="0" fontId="0" fillId="3" borderId="8" xfId="0" applyFill="1" applyBorder="1"/>
    <xf numFmtId="43" fontId="0" fillId="2" borderId="8" xfId="1" applyFont="1" applyFill="1" applyBorder="1"/>
    <xf numFmtId="0" fontId="6" fillId="0" borderId="0" xfId="0" applyFont="1" applyBorder="1" applyAlignment="1">
      <alignment horizontal="center" vertical="center" wrapText="1"/>
    </xf>
    <xf numFmtId="0" fontId="7" fillId="0" borderId="0" xfId="0" applyFont="1" applyBorder="1"/>
    <xf numFmtId="0" fontId="0" fillId="0" borderId="39" xfId="0" applyBorder="1"/>
    <xf numFmtId="0" fontId="6" fillId="0" borderId="0" xfId="0" applyFont="1" applyBorder="1" applyAlignment="1" applyProtection="1">
      <alignment horizontal="center" vertical="center"/>
    </xf>
    <xf numFmtId="0" fontId="5" fillId="0" borderId="9" xfId="0" applyFont="1" applyBorder="1"/>
    <xf numFmtId="0" fontId="7" fillId="0" borderId="4" xfId="0" applyFont="1" applyBorder="1"/>
    <xf numFmtId="0" fontId="7" fillId="0" borderId="9" xfId="0" applyFont="1" applyBorder="1"/>
    <xf numFmtId="0" fontId="5" fillId="0" borderId="2" xfId="0" applyFont="1" applyBorder="1"/>
    <xf numFmtId="0" fontId="7" fillId="0" borderId="0" xfId="0" applyFont="1" applyFill="1" applyBorder="1"/>
    <xf numFmtId="0" fontId="7" fillId="0" borderId="0" xfId="0" applyFont="1" applyBorder="1" applyAlignment="1">
      <alignment horizontal="center" vertical="center"/>
    </xf>
    <xf numFmtId="0" fontId="0" fillId="0" borderId="0" xfId="0"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Fill="1" applyBorder="1" applyAlignment="1">
      <alignment horizontal="center" vertical="center"/>
    </xf>
    <xf numFmtId="0" fontId="7" fillId="0" borderId="7" xfId="0" applyFont="1" applyBorder="1"/>
    <xf numFmtId="0" fontId="6" fillId="0" borderId="7" xfId="0" applyFont="1" applyBorder="1"/>
    <xf numFmtId="0" fontId="6" fillId="0" borderId="30" xfId="0" applyFont="1" applyBorder="1" applyAlignment="1">
      <alignment horizontal="center" vertical="center"/>
    </xf>
    <xf numFmtId="0" fontId="0" fillId="0" borderId="0" xfId="0" applyFill="1"/>
    <xf numFmtId="0" fontId="0" fillId="0" borderId="0" xfId="0" applyFill="1" applyBorder="1"/>
    <xf numFmtId="0" fontId="0" fillId="0" borderId="2" xfId="0" applyFill="1" applyBorder="1"/>
    <xf numFmtId="0" fontId="5" fillId="0" borderId="0" xfId="0" applyFont="1"/>
    <xf numFmtId="0" fontId="6" fillId="0" borderId="33" xfId="0" applyFont="1" applyBorder="1" applyAlignment="1">
      <alignment horizontal="center" vertical="center" wrapText="1"/>
    </xf>
    <xf numFmtId="0" fontId="7" fillId="0" borderId="30" xfId="0" applyFont="1" applyBorder="1"/>
    <xf numFmtId="0" fontId="7" fillId="0" borderId="31" xfId="0" applyFont="1" applyBorder="1"/>
    <xf numFmtId="0" fontId="7" fillId="0" borderId="4" xfId="0" applyFont="1" applyFill="1" applyBorder="1"/>
    <xf numFmtId="0" fontId="5" fillId="0" borderId="31" xfId="0" applyFont="1" applyBorder="1"/>
    <xf numFmtId="0" fontId="6" fillId="0" borderId="40" xfId="0" applyFont="1" applyFill="1" applyBorder="1" applyAlignment="1">
      <alignment horizontal="center" vertical="center"/>
    </xf>
    <xf numFmtId="0" fontId="6" fillId="0" borderId="30" xfId="0" applyFont="1" applyFill="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xf>
    <xf numFmtId="0" fontId="7" fillId="0" borderId="0" xfId="0" quotePrefix="1" applyFont="1" applyAlignment="1">
      <alignment horizontal="center"/>
    </xf>
    <xf numFmtId="0" fontId="7" fillId="0" borderId="7" xfId="0" applyFont="1" applyBorder="1" applyAlignment="1">
      <alignment horizontal="center"/>
    </xf>
    <xf numFmtId="0" fontId="6" fillId="0" borderId="8" xfId="0" applyFont="1" applyBorder="1" applyAlignment="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43" fontId="6" fillId="2" borderId="3" xfId="1" applyFont="1" applyFill="1" applyBorder="1" applyAlignment="1">
      <alignment horizontal="center" vertical="center"/>
    </xf>
    <xf numFmtId="0" fontId="0" fillId="3" borderId="7" xfId="0" applyFill="1" applyBorder="1"/>
    <xf numFmtId="43" fontId="6" fillId="2" borderId="39" xfId="1" applyFont="1" applyFill="1" applyBorder="1" applyAlignment="1">
      <alignment horizontal="center" vertical="center"/>
    </xf>
    <xf numFmtId="0" fontId="6" fillId="0" borderId="32"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2" xfId="0" applyFont="1" applyBorder="1" applyAlignment="1">
      <alignment horizontal="center" vertical="center" wrapText="1"/>
    </xf>
    <xf numFmtId="43" fontId="6" fillId="2" borderId="6" xfId="1" applyFont="1" applyFill="1" applyBorder="1" applyAlignment="1">
      <alignment horizontal="center" vertical="center"/>
    </xf>
    <xf numFmtId="0" fontId="10" fillId="0" borderId="0" xfId="0" applyFont="1" applyFill="1" applyBorder="1" applyAlignment="1" applyProtection="1">
      <alignment horizontal="center" vertical="center" wrapText="1"/>
      <protection locked="0"/>
    </xf>
    <xf numFmtId="0" fontId="10" fillId="0" borderId="0" xfId="0" applyFont="1" applyBorder="1" applyAlignment="1" applyProtection="1">
      <alignment horizontal="center" vertical="center" wrapText="1"/>
      <protection locked="0"/>
    </xf>
    <xf numFmtId="0" fontId="11" fillId="0" borderId="0" xfId="0" applyFont="1" applyProtection="1">
      <protection locked="0"/>
    </xf>
    <xf numFmtId="166" fontId="14" fillId="0" borderId="9" xfId="0" applyNumberFormat="1" applyFont="1" applyFill="1" applyBorder="1" applyAlignment="1" applyProtection="1">
      <alignment vertical="center"/>
      <protection locked="0"/>
    </xf>
    <xf numFmtId="164" fontId="7" fillId="2" borderId="3" xfId="0" applyNumberFormat="1" applyFont="1" applyFill="1" applyBorder="1" applyAlignment="1" applyProtection="1">
      <alignment horizontal="right" vertical="center"/>
      <protection locked="0"/>
    </xf>
    <xf numFmtId="0" fontId="8" fillId="0" borderId="2"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10" fillId="0" borderId="9" xfId="0" applyFont="1" applyFill="1" applyBorder="1" applyAlignment="1" applyProtection="1">
      <alignment horizontal="center" vertical="center" wrapText="1"/>
      <protection locked="0"/>
    </xf>
    <xf numFmtId="166" fontId="14" fillId="0" borderId="2" xfId="0" applyNumberFormat="1" applyFont="1" applyFill="1" applyBorder="1" applyAlignment="1" applyProtection="1">
      <alignment vertical="center"/>
      <protection locked="0"/>
    </xf>
    <xf numFmtId="0" fontId="10" fillId="0" borderId="7"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12" fillId="0" borderId="2" xfId="0" applyFont="1" applyBorder="1" applyAlignment="1" applyProtection="1">
      <alignment vertical="center" wrapText="1"/>
      <protection locked="0"/>
    </xf>
    <xf numFmtId="0" fontId="10" fillId="2" borderId="3" xfId="0" applyFont="1" applyFill="1" applyBorder="1" applyAlignment="1" applyProtection="1">
      <alignment horizontal="center" vertical="center" wrapText="1"/>
      <protection locked="0"/>
    </xf>
    <xf numFmtId="0" fontId="13" fillId="0" borderId="2" xfId="0" applyFont="1" applyFill="1" applyBorder="1" applyAlignment="1" applyProtection="1">
      <alignment vertical="center" wrapText="1"/>
      <protection locked="0"/>
    </xf>
    <xf numFmtId="0" fontId="8" fillId="2" borderId="14" xfId="0" applyFont="1" applyFill="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7" fillId="0" borderId="3" xfId="0" applyFont="1" applyBorder="1" applyProtection="1">
      <protection locked="0"/>
    </xf>
    <xf numFmtId="0" fontId="13" fillId="0" borderId="4" xfId="0" applyFont="1" applyBorder="1" applyAlignment="1" applyProtection="1">
      <alignment vertical="center" wrapText="1"/>
      <protection locked="0"/>
    </xf>
    <xf numFmtId="0" fontId="19" fillId="0" borderId="0" xfId="0" applyFont="1" applyProtection="1">
      <protection locked="0"/>
    </xf>
    <xf numFmtId="167" fontId="13" fillId="0" borderId="2" xfId="8" applyNumberFormat="1" applyFont="1" applyFill="1" applyBorder="1" applyAlignment="1" applyProtection="1">
      <alignment horizontal="left" vertical="center"/>
      <protection locked="0"/>
    </xf>
    <xf numFmtId="167" fontId="8" fillId="0" borderId="17" xfId="8" applyNumberFormat="1" applyFont="1" applyFill="1" applyBorder="1" applyAlignment="1" applyProtection="1">
      <alignment horizontal="center" vertical="center" wrapText="1"/>
      <protection locked="0"/>
    </xf>
    <xf numFmtId="167" fontId="13" fillId="0" borderId="19" xfId="8" applyNumberFormat="1" applyFont="1" applyFill="1" applyBorder="1" applyAlignment="1" applyProtection="1">
      <alignment horizontal="left" vertical="center"/>
      <protection locked="0"/>
    </xf>
    <xf numFmtId="167" fontId="8" fillId="2" borderId="20" xfId="8" applyNumberFormat="1" applyFont="1" applyFill="1" applyBorder="1" applyAlignment="1" applyProtection="1">
      <alignment horizontal="center" vertical="center" wrapText="1"/>
      <protection locked="0"/>
    </xf>
    <xf numFmtId="167" fontId="8" fillId="0" borderId="36" xfId="5" applyNumberFormat="1" applyFont="1" applyFill="1" applyBorder="1" applyAlignment="1" applyProtection="1">
      <protection locked="0"/>
    </xf>
    <xf numFmtId="167" fontId="7" fillId="0" borderId="35" xfId="0" applyNumberFormat="1" applyFont="1" applyBorder="1" applyProtection="1">
      <protection locked="0"/>
    </xf>
    <xf numFmtId="167" fontId="7" fillId="2" borderId="37" xfId="0" applyNumberFormat="1" applyFont="1" applyFill="1" applyBorder="1" applyProtection="1">
      <protection locked="0"/>
    </xf>
    <xf numFmtId="167" fontId="13" fillId="0" borderId="2" xfId="5" applyNumberFormat="1" applyFont="1" applyFill="1" applyBorder="1" applyAlignment="1" applyProtection="1">
      <protection locked="0"/>
    </xf>
    <xf numFmtId="167" fontId="8" fillId="0" borderId="2" xfId="5" applyNumberFormat="1" applyFont="1" applyFill="1" applyBorder="1" applyAlignment="1" applyProtection="1">
      <protection locked="0"/>
    </xf>
    <xf numFmtId="167" fontId="13" fillId="0" borderId="2" xfId="5" quotePrefix="1" applyNumberFormat="1" applyFont="1" applyFill="1" applyBorder="1" applyAlignment="1" applyProtection="1">
      <protection locked="0"/>
    </xf>
    <xf numFmtId="167" fontId="13" fillId="0" borderId="19" xfId="5" quotePrefix="1" applyNumberFormat="1" applyFont="1" applyFill="1" applyBorder="1" applyAlignment="1" applyProtection="1">
      <protection locked="0"/>
    </xf>
    <xf numFmtId="167" fontId="13" fillId="0" borderId="21" xfId="5" applyNumberFormat="1" applyFont="1" applyFill="1" applyBorder="1" applyAlignment="1" applyProtection="1">
      <protection locked="0"/>
    </xf>
    <xf numFmtId="167" fontId="13" fillId="0" borderId="19" xfId="5" applyNumberFormat="1" applyFont="1" applyFill="1" applyBorder="1" applyAlignment="1" applyProtection="1">
      <protection locked="0"/>
    </xf>
    <xf numFmtId="167" fontId="13" fillId="0" borderId="36" xfId="5" applyNumberFormat="1" applyFont="1" applyFill="1" applyBorder="1" applyAlignment="1" applyProtection="1">
      <protection locked="0"/>
    </xf>
    <xf numFmtId="167" fontId="6" fillId="0" borderId="0" xfId="8" applyNumberFormat="1" applyFont="1" applyFill="1" applyBorder="1" applyAlignment="1" applyProtection="1">
      <alignment horizontal="center" vertical="center" wrapText="1"/>
      <protection locked="0"/>
    </xf>
    <xf numFmtId="167" fontId="6" fillId="0" borderId="17" xfId="8" applyNumberFormat="1" applyFont="1" applyFill="1" applyBorder="1" applyAlignment="1" applyProtection="1">
      <alignment horizontal="center" vertical="center" wrapText="1"/>
      <protection locked="0"/>
    </xf>
    <xf numFmtId="167" fontId="6" fillId="2" borderId="20" xfId="8" applyNumberFormat="1" applyFont="1" applyFill="1" applyBorder="1" applyAlignment="1" applyProtection="1">
      <alignment horizontal="center" vertical="center" wrapText="1"/>
      <protection locked="0"/>
    </xf>
    <xf numFmtId="0" fontId="0" fillId="0" borderId="0" xfId="0" applyProtection="1">
      <protection locked="0"/>
    </xf>
    <xf numFmtId="0" fontId="10" fillId="0" borderId="4" xfId="0" applyFont="1" applyFill="1" applyBorder="1" applyAlignment="1" applyProtection="1">
      <alignment horizontal="center" vertical="center" wrapText="1"/>
      <protection locked="0"/>
    </xf>
    <xf numFmtId="0" fontId="13" fillId="0" borderId="32" xfId="0" applyFont="1" applyFill="1" applyBorder="1" applyAlignment="1" applyProtection="1">
      <alignment vertical="center" wrapText="1"/>
      <protection locked="0"/>
    </xf>
    <xf numFmtId="0" fontId="13" fillId="0" borderId="33" xfId="0" applyFont="1" applyFill="1" applyBorder="1" applyAlignment="1" applyProtection="1">
      <alignment vertical="center" wrapText="1"/>
      <protection locked="0"/>
    </xf>
    <xf numFmtId="0" fontId="8" fillId="2" borderId="42" xfId="0" applyFont="1" applyFill="1" applyBorder="1" applyAlignment="1" applyProtection="1">
      <alignment vertical="center" wrapText="1"/>
      <protection locked="0"/>
    </xf>
    <xf numFmtId="0" fontId="8" fillId="0" borderId="26" xfId="0" applyFont="1" applyFill="1" applyBorder="1" applyAlignment="1" applyProtection="1">
      <alignment vertical="center" wrapText="1"/>
      <protection locked="0"/>
    </xf>
    <xf numFmtId="0" fontId="13" fillId="0" borderId="26" xfId="0" applyFont="1" applyFill="1" applyBorder="1" applyAlignment="1" applyProtection="1">
      <alignment vertical="center" wrapText="1"/>
      <protection locked="0"/>
    </xf>
    <xf numFmtId="0" fontId="13" fillId="0" borderId="16" xfId="0" applyFont="1" applyFill="1" applyBorder="1" applyAlignment="1" applyProtection="1">
      <alignment horizontal="center" vertical="center" wrapText="1"/>
      <protection locked="0"/>
    </xf>
    <xf numFmtId="0" fontId="13" fillId="0" borderId="27" xfId="0" applyFont="1" applyFill="1" applyBorder="1" applyAlignment="1" applyProtection="1">
      <alignment vertical="center" wrapText="1"/>
      <protection locked="0"/>
    </xf>
    <xf numFmtId="0" fontId="13" fillId="0" borderId="25" xfId="0" applyFont="1" applyFill="1" applyBorder="1" applyAlignment="1" applyProtection="1">
      <alignment horizontal="center" vertical="center" wrapText="1"/>
      <protection locked="0"/>
    </xf>
    <xf numFmtId="0" fontId="13" fillId="0" borderId="28" xfId="0" applyFont="1" applyFill="1" applyBorder="1" applyAlignment="1" applyProtection="1">
      <alignment vertical="center" wrapText="1"/>
      <protection locked="0"/>
    </xf>
    <xf numFmtId="0" fontId="13" fillId="0" borderId="29" xfId="0" applyFont="1" applyFill="1" applyBorder="1" applyAlignment="1" applyProtection="1">
      <alignment horizontal="center" vertical="center" wrapText="1"/>
      <protection locked="0"/>
    </xf>
    <xf numFmtId="164" fontId="7" fillId="3" borderId="0" xfId="0" applyNumberFormat="1" applyFont="1" applyFill="1" applyBorder="1" applyAlignment="1" applyProtection="1">
      <alignment horizontal="right" vertical="center"/>
      <protection locked="0"/>
    </xf>
    <xf numFmtId="164" fontId="9" fillId="3" borderId="0" xfId="1" applyNumberFormat="1" applyFont="1" applyFill="1" applyBorder="1" applyAlignment="1" applyProtection="1">
      <alignment horizontal="right" vertical="center" wrapText="1"/>
      <protection locked="0"/>
    </xf>
    <xf numFmtId="0" fontId="13" fillId="3" borderId="2" xfId="0" applyFont="1" applyFill="1" applyBorder="1" applyAlignment="1" applyProtection="1">
      <alignment vertical="center" wrapText="1"/>
      <protection locked="0"/>
    </xf>
    <xf numFmtId="0" fontId="7" fillId="0" borderId="4" xfId="0" applyFont="1" applyBorder="1" applyProtection="1">
      <protection locked="0"/>
    </xf>
    <xf numFmtId="164" fontId="9" fillId="3" borderId="5" xfId="1" applyNumberFormat="1" applyFont="1" applyFill="1" applyBorder="1" applyAlignment="1" applyProtection="1">
      <alignment horizontal="right" vertical="center" wrapText="1"/>
      <protection locked="0"/>
    </xf>
    <xf numFmtId="0" fontId="17" fillId="0" borderId="2" xfId="0" applyFont="1" applyBorder="1" applyAlignment="1" applyProtection="1">
      <alignment vertical="center" wrapText="1"/>
      <protection locked="0"/>
    </xf>
    <xf numFmtId="0" fontId="5" fillId="0" borderId="7" xfId="0" applyFont="1" applyFill="1" applyBorder="1" applyAlignment="1" applyProtection="1">
      <alignment horizontal="center" vertical="center" wrapText="1"/>
      <protection locked="0"/>
    </xf>
    <xf numFmtId="168" fontId="10" fillId="2" borderId="3" xfId="0" applyNumberFormat="1" applyFont="1" applyFill="1" applyBorder="1" applyAlignment="1" applyProtection="1">
      <alignment horizontal="right" vertical="center" wrapText="1"/>
    </xf>
    <xf numFmtId="168" fontId="10" fillId="2" borderId="15" xfId="0" applyNumberFormat="1" applyFont="1" applyFill="1" applyBorder="1" applyAlignment="1" applyProtection="1">
      <alignment horizontal="right" vertical="center" wrapText="1"/>
    </xf>
    <xf numFmtId="169" fontId="9" fillId="0" borderId="0" xfId="1" applyNumberFormat="1" applyFont="1" applyFill="1" applyBorder="1" applyAlignment="1" applyProtection="1">
      <alignment horizontal="right" vertical="center" wrapText="1"/>
      <protection locked="0"/>
    </xf>
    <xf numFmtId="168" fontId="10" fillId="2" borderId="1" xfId="0" applyNumberFormat="1" applyFont="1" applyFill="1" applyBorder="1" applyAlignment="1" applyProtection="1">
      <alignment horizontal="right" vertical="center" wrapText="1"/>
    </xf>
    <xf numFmtId="168" fontId="10" fillId="2" borderId="13" xfId="0" applyNumberFormat="1" applyFont="1" applyFill="1" applyBorder="1" applyAlignment="1" applyProtection="1">
      <alignment horizontal="right" vertical="center" wrapText="1"/>
    </xf>
    <xf numFmtId="168" fontId="7" fillId="0" borderId="0" xfId="0" applyNumberFormat="1" applyFont="1" applyBorder="1" applyProtection="1"/>
    <xf numFmtId="168" fontId="7" fillId="3" borderId="0" xfId="0" applyNumberFormat="1" applyFont="1" applyFill="1" applyBorder="1" applyProtection="1"/>
    <xf numFmtId="168" fontId="7" fillId="3" borderId="3" xfId="0" applyNumberFormat="1" applyFont="1" applyFill="1" applyBorder="1" applyProtection="1"/>
    <xf numFmtId="169" fontId="9" fillId="0" borderId="0" xfId="0" applyNumberFormat="1" applyFont="1" applyFill="1" applyBorder="1" applyAlignment="1" applyProtection="1">
      <alignment horizontal="right" vertical="center" wrapText="1"/>
    </xf>
    <xf numFmtId="168" fontId="9" fillId="0" borderId="0" xfId="1" applyNumberFormat="1" applyFont="1" applyFill="1" applyBorder="1" applyAlignment="1" applyProtection="1">
      <alignment horizontal="right" vertical="center" wrapText="1"/>
    </xf>
    <xf numFmtId="168" fontId="9" fillId="3" borderId="0" xfId="1" applyNumberFormat="1" applyFont="1" applyFill="1" applyBorder="1" applyAlignment="1" applyProtection="1">
      <alignment horizontal="right" vertical="center" wrapText="1"/>
    </xf>
    <xf numFmtId="168" fontId="9" fillId="2" borderId="0" xfId="1" applyNumberFormat="1" applyFont="1" applyFill="1" applyBorder="1" applyAlignment="1" applyProtection="1">
      <alignment horizontal="right" vertical="center" wrapText="1"/>
    </xf>
    <xf numFmtId="168" fontId="10" fillId="2" borderId="0" xfId="1" applyNumberFormat="1" applyFont="1" applyFill="1" applyBorder="1" applyAlignment="1" applyProtection="1">
      <alignment horizontal="right" vertical="center" wrapText="1"/>
    </xf>
    <xf numFmtId="169" fontId="10" fillId="2" borderId="3" xfId="0" applyNumberFormat="1" applyFont="1" applyFill="1" applyBorder="1" applyAlignment="1" applyProtection="1">
      <alignment horizontal="center" vertical="center" wrapText="1"/>
    </xf>
    <xf numFmtId="169" fontId="7" fillId="0" borderId="3" xfId="0" applyNumberFormat="1" applyFont="1" applyBorder="1" applyProtection="1"/>
    <xf numFmtId="168" fontId="7" fillId="0" borderId="3" xfId="0" applyNumberFormat="1" applyFont="1" applyBorder="1" applyProtection="1">
      <protection locked="0"/>
    </xf>
    <xf numFmtId="168" fontId="7" fillId="0" borderId="0" xfId="0" applyNumberFormat="1" applyFont="1" applyBorder="1" applyProtection="1">
      <protection locked="0"/>
    </xf>
    <xf numFmtId="168" fontId="9" fillId="2" borderId="3" xfId="0" applyNumberFormat="1" applyFont="1" applyFill="1" applyBorder="1" applyAlignment="1" applyProtection="1">
      <alignment horizontal="right" vertical="center" wrapText="1"/>
      <protection locked="0"/>
    </xf>
    <xf numFmtId="168" fontId="7" fillId="0" borderId="0" xfId="0" applyNumberFormat="1" applyFont="1" applyFill="1" applyBorder="1" applyProtection="1">
      <protection locked="0"/>
    </xf>
    <xf numFmtId="168" fontId="7" fillId="3" borderId="0" xfId="0" applyNumberFormat="1" applyFont="1" applyFill="1" applyBorder="1" applyProtection="1">
      <protection locked="0"/>
    </xf>
    <xf numFmtId="168" fontId="7" fillId="3" borderId="3" xfId="0" applyNumberFormat="1" applyFont="1" applyFill="1" applyBorder="1" applyProtection="1">
      <protection locked="0"/>
    </xf>
    <xf numFmtId="168" fontId="7" fillId="0" borderId="17" xfId="0" applyNumberFormat="1" applyFont="1" applyFill="1" applyBorder="1" applyProtection="1">
      <protection locked="0"/>
    </xf>
    <xf numFmtId="168" fontId="9" fillId="0" borderId="0" xfId="1" applyNumberFormat="1" applyFont="1" applyFill="1" applyBorder="1" applyAlignment="1" applyProtection="1">
      <alignment horizontal="right" vertical="center" wrapText="1"/>
      <protection locked="0"/>
    </xf>
    <xf numFmtId="169" fontId="7" fillId="3" borderId="0" xfId="0" applyNumberFormat="1" applyFont="1" applyFill="1" applyBorder="1" applyAlignment="1" applyProtection="1">
      <alignment horizontal="right" vertical="center"/>
      <protection locked="0"/>
    </xf>
    <xf numFmtId="169" fontId="7" fillId="2" borderId="3" xfId="0" applyNumberFormat="1" applyFont="1" applyFill="1" applyBorder="1" applyAlignment="1" applyProtection="1">
      <alignment horizontal="right" vertical="center"/>
      <protection locked="0"/>
    </xf>
    <xf numFmtId="169" fontId="9" fillId="3" borderId="0" xfId="1" applyNumberFormat="1" applyFont="1" applyFill="1" applyBorder="1" applyAlignment="1" applyProtection="1">
      <alignment horizontal="right" vertical="center" wrapText="1"/>
      <protection locked="0"/>
    </xf>
    <xf numFmtId="169" fontId="9" fillId="3" borderId="5" xfId="1" applyNumberFormat="1" applyFont="1" applyFill="1" applyBorder="1" applyAlignment="1" applyProtection="1">
      <alignment horizontal="right" vertical="center" wrapText="1"/>
      <protection locked="0"/>
    </xf>
    <xf numFmtId="169" fontId="10" fillId="0" borderId="0" xfId="0" applyNumberFormat="1" applyFont="1" applyBorder="1" applyAlignment="1" applyProtection="1">
      <alignment horizontal="center" vertical="center" wrapText="1"/>
    </xf>
    <xf numFmtId="168" fontId="9" fillId="3" borderId="0" xfId="1" applyNumberFormat="1" applyFont="1" applyFill="1" applyBorder="1" applyAlignment="1" applyProtection="1">
      <alignment horizontal="right" vertical="center" wrapText="1"/>
      <protection locked="0"/>
    </xf>
    <xf numFmtId="168" fontId="10" fillId="2" borderId="6" xfId="0" applyNumberFormat="1" applyFont="1" applyFill="1" applyBorder="1" applyAlignment="1" applyProtection="1">
      <alignment horizontal="right" vertical="center" wrapText="1"/>
    </xf>
    <xf numFmtId="167" fontId="8" fillId="2" borderId="21" xfId="5" applyNumberFormat="1" applyFont="1" applyFill="1" applyBorder="1" applyAlignment="1" applyProtection="1">
      <protection locked="0"/>
    </xf>
    <xf numFmtId="167" fontId="8" fillId="2" borderId="19" xfId="5" applyNumberFormat="1" applyFont="1" applyFill="1" applyBorder="1" applyAlignment="1" applyProtection="1">
      <protection locked="0"/>
    </xf>
    <xf numFmtId="167" fontId="8" fillId="2" borderId="23" xfId="5" applyNumberFormat="1" applyFont="1" applyFill="1" applyBorder="1" applyAlignment="1" applyProtection="1">
      <protection locked="0"/>
    </xf>
    <xf numFmtId="168" fontId="5" fillId="3" borderId="3" xfId="0" applyNumberFormat="1" applyFont="1" applyFill="1" applyBorder="1" applyProtection="1">
      <protection locked="0"/>
    </xf>
    <xf numFmtId="0" fontId="8" fillId="2" borderId="2" xfId="0" applyFont="1" applyFill="1" applyBorder="1" applyAlignment="1" applyProtection="1">
      <alignment vertical="center" wrapText="1"/>
      <protection locked="0"/>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9" xfId="0" applyFont="1" applyBorder="1" applyAlignment="1">
      <alignment horizontal="center" vertical="center" wrapText="1"/>
    </xf>
    <xf numFmtId="0" fontId="6" fillId="0" borderId="4" xfId="0" applyFont="1" applyBorder="1" applyAlignment="1">
      <alignment horizontal="center" vertical="center" wrapText="1"/>
    </xf>
    <xf numFmtId="167" fontId="6" fillId="0" borderId="0" xfId="8" applyNumberFormat="1" applyFont="1" applyFill="1" applyBorder="1" applyAlignment="1" applyProtection="1">
      <alignment horizontal="center" vertical="center" wrapText="1"/>
      <protection locked="0"/>
    </xf>
    <xf numFmtId="0" fontId="6" fillId="0" borderId="9" xfId="0" applyFont="1" applyBorder="1" applyAlignment="1">
      <alignment horizontal="center" vertical="center" wrapText="1"/>
    </xf>
    <xf numFmtId="168" fontId="5" fillId="2" borderId="3" xfId="0" applyNumberFormat="1" applyFont="1" applyFill="1" applyBorder="1" applyProtection="1"/>
    <xf numFmtId="168" fontId="7" fillId="0" borderId="0" xfId="0" applyNumberFormat="1" applyFont="1" applyFill="1" applyBorder="1" applyProtection="1"/>
    <xf numFmtId="168" fontId="5" fillId="2" borderId="22" xfId="0" applyNumberFormat="1" applyFont="1" applyFill="1" applyBorder="1" applyProtection="1"/>
    <xf numFmtId="168" fontId="5" fillId="2" borderId="34" xfId="0" applyNumberFormat="1" applyFont="1" applyFill="1" applyBorder="1" applyProtection="1"/>
    <xf numFmtId="168" fontId="7" fillId="0" borderId="18" xfId="0" applyNumberFormat="1" applyFont="1" applyFill="1" applyBorder="1" applyProtection="1">
      <protection locked="0"/>
    </xf>
    <xf numFmtId="168" fontId="7" fillId="0" borderId="17" xfId="0" applyNumberFormat="1" applyFont="1" applyFill="1" applyBorder="1" applyProtection="1"/>
    <xf numFmtId="168" fontId="5" fillId="2" borderId="18" xfId="0" applyNumberFormat="1" applyFont="1" applyFill="1" applyBorder="1" applyProtection="1"/>
    <xf numFmtId="168" fontId="5" fillId="2" borderId="17" xfId="0" applyNumberFormat="1" applyFont="1" applyFill="1" applyBorder="1" applyProtection="1"/>
    <xf numFmtId="168" fontId="7" fillId="0" borderId="18" xfId="0" applyNumberFormat="1" applyFont="1" applyFill="1" applyBorder="1" applyProtection="1"/>
    <xf numFmtId="168" fontId="7" fillId="0" borderId="35" xfId="0" applyNumberFormat="1" applyFont="1" applyBorder="1" applyProtection="1">
      <protection locked="0"/>
    </xf>
    <xf numFmtId="168" fontId="7" fillId="0" borderId="37" xfId="0" applyNumberFormat="1" applyFont="1" applyBorder="1" applyProtection="1">
      <protection locked="0"/>
    </xf>
    <xf numFmtId="168" fontId="7" fillId="0" borderId="18" xfId="0" applyNumberFormat="1" applyFont="1" applyBorder="1" applyProtection="1"/>
    <xf numFmtId="168" fontId="7" fillId="0" borderId="22" xfId="0" applyNumberFormat="1" applyFont="1" applyBorder="1" applyProtection="1"/>
    <xf numFmtId="168" fontId="5" fillId="2" borderId="24" xfId="0" applyNumberFormat="1" applyFont="1" applyFill="1" applyBorder="1" applyProtection="1"/>
    <xf numFmtId="168" fontId="7" fillId="2" borderId="3" xfId="0" applyNumberFormat="1" applyFont="1" applyFill="1" applyBorder="1" applyProtection="1"/>
    <xf numFmtId="168" fontId="10" fillId="2" borderId="8" xfId="0" applyNumberFormat="1" applyFont="1" applyFill="1" applyBorder="1" applyAlignment="1" applyProtection="1">
      <alignment horizontal="right" vertical="center" wrapText="1"/>
    </xf>
    <xf numFmtId="168" fontId="10" fillId="2" borderId="11" xfId="0" applyNumberFormat="1" applyFont="1" applyFill="1" applyBorder="1" applyAlignment="1" applyProtection="1">
      <alignment horizontal="right" vertical="center" wrapText="1"/>
    </xf>
    <xf numFmtId="169" fontId="9" fillId="0" borderId="10" xfId="1" applyNumberFormat="1" applyFont="1" applyFill="1" applyBorder="1" applyAlignment="1" applyProtection="1">
      <alignment horizontal="right" vertical="center" wrapText="1"/>
    </xf>
    <xf numFmtId="166" fontId="14" fillId="0" borderId="44" xfId="0" applyNumberFormat="1" applyFont="1" applyFill="1" applyBorder="1" applyAlignment="1" applyProtection="1">
      <alignment vertical="center"/>
      <protection locked="0"/>
    </xf>
    <xf numFmtId="168" fontId="9" fillId="0" borderId="10" xfId="1" applyNumberFormat="1" applyFont="1" applyFill="1" applyBorder="1" applyAlignment="1" applyProtection="1">
      <alignment horizontal="right" vertical="center" wrapText="1"/>
    </xf>
    <xf numFmtId="171" fontId="9" fillId="0" borderId="10" xfId="1" applyNumberFormat="1" applyFont="1" applyFill="1" applyBorder="1" applyAlignment="1" applyProtection="1">
      <alignment horizontal="right" vertical="center" wrapText="1"/>
    </xf>
    <xf numFmtId="168" fontId="9" fillId="0" borderId="5" xfId="1" applyNumberFormat="1" applyFont="1" applyFill="1" applyBorder="1" applyAlignment="1" applyProtection="1">
      <alignment horizontal="right" vertical="center" wrapText="1"/>
    </xf>
    <xf numFmtId="0" fontId="6" fillId="0" borderId="0" xfId="0" applyFont="1" applyBorder="1" applyAlignment="1" applyProtection="1">
      <alignment horizontal="right" vertical="center"/>
    </xf>
    <xf numFmtId="0" fontId="0" fillId="0" borderId="0" xfId="0" applyAlignment="1">
      <alignment horizontal="right"/>
    </xf>
    <xf numFmtId="0" fontId="0" fillId="0" borderId="0" xfId="0" applyAlignment="1">
      <alignment horizontal="left"/>
    </xf>
    <xf numFmtId="0" fontId="0" fillId="0" borderId="0" xfId="0" applyBorder="1" applyAlignment="1">
      <alignment horizontal="center" vertical="center"/>
    </xf>
    <xf numFmtId="0" fontId="5" fillId="0" borderId="43" xfId="0" applyFont="1" applyBorder="1"/>
    <xf numFmtId="0" fontId="7" fillId="0" borderId="43" xfId="0" applyFont="1" applyBorder="1" applyAlignment="1">
      <alignment horizontal="center" vertical="center"/>
    </xf>
    <xf numFmtId="0" fontId="7" fillId="0" borderId="43" xfId="0" applyFont="1" applyBorder="1"/>
    <xf numFmtId="0" fontId="7" fillId="0" borderId="43" xfId="0" applyFont="1" applyBorder="1" applyAlignment="1">
      <alignment horizontal="right" vertical="center"/>
    </xf>
    <xf numFmtId="0" fontId="7" fillId="0" borderId="43" xfId="0" applyFont="1" applyBorder="1" applyAlignment="1">
      <alignment horizontal="left" wrapText="1"/>
    </xf>
    <xf numFmtId="0" fontId="7" fillId="0" borderId="43" xfId="0" applyFont="1" applyFill="1" applyBorder="1"/>
    <xf numFmtId="0" fontId="0" fillId="0" borderId="43" xfId="0" applyBorder="1"/>
    <xf numFmtId="165" fontId="7" fillId="0" borderId="43" xfId="0" applyNumberFormat="1" applyFont="1" applyBorder="1" applyAlignment="1">
      <alignment horizontal="right" vertical="center"/>
    </xf>
    <xf numFmtId="10" fontId="7" fillId="0" borderId="43" xfId="2" applyNumberFormat="1" applyFont="1" applyBorder="1" applyAlignment="1">
      <alignment horizontal="right" vertical="center"/>
    </xf>
    <xf numFmtId="0" fontId="7" fillId="0" borderId="43" xfId="0" applyFont="1" applyBorder="1" applyAlignment="1">
      <alignment vertical="center"/>
    </xf>
    <xf numFmtId="0" fontId="5" fillId="0" borderId="43" xfId="0" applyFont="1" applyBorder="1" applyAlignment="1">
      <alignment vertical="center"/>
    </xf>
    <xf numFmtId="0" fontId="7" fillId="0" borderId="43" xfId="0" applyFont="1" applyFill="1" applyBorder="1" applyAlignment="1">
      <alignment vertical="center"/>
    </xf>
    <xf numFmtId="0" fontId="0" fillId="0" borderId="43" xfId="0" applyBorder="1" applyAlignment="1">
      <alignment vertical="center"/>
    </xf>
    <xf numFmtId="0" fontId="6" fillId="0" borderId="43" xfId="0" applyFont="1" applyBorder="1" applyAlignment="1">
      <alignment horizontal="center" vertical="center"/>
    </xf>
    <xf numFmtId="0" fontId="7" fillId="0" borderId="43" xfId="0" applyFont="1" applyBorder="1" applyAlignment="1">
      <alignment wrapText="1"/>
    </xf>
    <xf numFmtId="0" fontId="7" fillId="0" borderId="43" xfId="0" applyFont="1" applyFill="1" applyBorder="1" applyAlignment="1">
      <alignment horizontal="center" vertical="center"/>
    </xf>
    <xf numFmtId="0" fontId="0" fillId="0" borderId="0" xfId="0" applyAlignment="1">
      <alignment wrapText="1"/>
    </xf>
    <xf numFmtId="0" fontId="6" fillId="0" borderId="43" xfId="0" applyFont="1" applyBorder="1" applyAlignment="1">
      <alignment horizontal="center" vertical="center" wrapText="1"/>
    </xf>
    <xf numFmtId="0" fontId="0" fillId="0" borderId="43" xfId="0" applyBorder="1" applyAlignment="1">
      <alignment wrapText="1"/>
    </xf>
    <xf numFmtId="1" fontId="0" fillId="0" borderId="43" xfId="0" applyNumberFormat="1" applyBorder="1" applyAlignment="1">
      <alignment wrapText="1"/>
    </xf>
    <xf numFmtId="10" fontId="7" fillId="0" borderId="43" xfId="2" applyNumberFormat="1" applyFont="1" applyBorder="1" applyAlignment="1">
      <alignment horizontal="center" vertical="center"/>
    </xf>
    <xf numFmtId="0" fontId="0" fillId="0" borderId="43" xfId="0" applyFill="1" applyBorder="1"/>
    <xf numFmtId="43" fontId="7" fillId="2" borderId="43" xfId="1" applyFont="1" applyFill="1" applyBorder="1"/>
    <xf numFmtId="0" fontId="0" fillId="0" borderId="0" xfId="0" applyBorder="1" applyAlignment="1">
      <alignment vertical="center"/>
    </xf>
    <xf numFmtId="0" fontId="0" fillId="0" borderId="0" xfId="0" applyAlignment="1">
      <alignment vertical="center"/>
    </xf>
    <xf numFmtId="43" fontId="7" fillId="2" borderId="43" xfId="1" applyFont="1" applyFill="1" applyBorder="1" applyAlignment="1">
      <alignment horizontal="right" vertical="center"/>
    </xf>
    <xf numFmtId="0" fontId="6" fillId="0" borderId="9" xfId="0" applyFont="1" applyBorder="1" applyAlignment="1">
      <alignment horizontal="center" vertical="center" textRotation="90" wrapText="1"/>
    </xf>
    <xf numFmtId="0" fontId="6" fillId="0" borderId="32" xfId="0" applyFont="1" applyBorder="1" applyAlignment="1">
      <alignment horizontal="center" vertical="center" textRotation="90"/>
    </xf>
    <xf numFmtId="0" fontId="6" fillId="0" borderId="7" xfId="0" applyFont="1" applyBorder="1" applyAlignment="1">
      <alignment vertical="center"/>
    </xf>
    <xf numFmtId="0" fontId="6" fillId="0" borderId="32" xfId="0" applyFont="1" applyBorder="1" applyAlignment="1">
      <alignment vertical="center"/>
    </xf>
    <xf numFmtId="1" fontId="7" fillId="0" borderId="43" xfId="0" applyNumberFormat="1" applyFont="1" applyBorder="1" applyAlignment="1">
      <alignment horizontal="center" vertical="center"/>
    </xf>
    <xf numFmtId="0" fontId="0" fillId="3" borderId="43" xfId="0" applyFill="1" applyBorder="1"/>
    <xf numFmtId="0" fontId="6" fillId="0" borderId="3" xfId="0" applyFont="1" applyBorder="1"/>
    <xf numFmtId="167" fontId="13" fillId="0" borderId="0" xfId="5" applyNumberFormat="1" applyFont="1" applyFill="1" applyBorder="1" applyAlignment="1" applyProtection="1">
      <protection locked="0"/>
    </xf>
    <xf numFmtId="167" fontId="13" fillId="0" borderId="43" xfId="5" applyNumberFormat="1" applyFont="1" applyFill="1" applyBorder="1" applyAlignment="1" applyProtection="1">
      <protection locked="0"/>
    </xf>
    <xf numFmtId="167" fontId="8" fillId="0" borderId="43" xfId="5" applyNumberFormat="1" applyFont="1" applyFill="1" applyBorder="1" applyAlignment="1" applyProtection="1">
      <protection locked="0"/>
    </xf>
    <xf numFmtId="167" fontId="13" fillId="0" borderId="0" xfId="5" applyNumberFormat="1" applyFont="1" applyFill="1" applyBorder="1" applyAlignment="1" applyProtection="1">
      <alignment vertical="top" wrapText="1"/>
      <protection locked="0"/>
    </xf>
    <xf numFmtId="167" fontId="8" fillId="0" borderId="0" xfId="8" applyNumberFormat="1" applyFont="1" applyFill="1" applyBorder="1" applyAlignment="1" applyProtection="1">
      <alignment horizontal="center" vertical="center" wrapText="1"/>
      <protection locked="0"/>
    </xf>
    <xf numFmtId="167" fontId="13" fillId="0" borderId="33" xfId="5" applyNumberFormat="1" applyFont="1" applyFill="1" applyBorder="1" applyAlignment="1" applyProtection="1">
      <protection locked="0"/>
    </xf>
    <xf numFmtId="0" fontId="5" fillId="0" borderId="5" xfId="0" applyFont="1" applyFill="1" applyBorder="1" applyAlignment="1" applyProtection="1">
      <alignment horizontal="center" vertical="center" wrapText="1"/>
      <protection locked="0"/>
    </xf>
    <xf numFmtId="169" fontId="9" fillId="0" borderId="45" xfId="1" applyNumberFormat="1" applyFont="1" applyFill="1" applyBorder="1" applyAlignment="1" applyProtection="1">
      <alignment horizontal="right" vertical="center" wrapText="1"/>
    </xf>
    <xf numFmtId="171" fontId="9" fillId="0" borderId="45" xfId="1" applyNumberFormat="1" applyFont="1" applyFill="1" applyBorder="1" applyAlignment="1" applyProtection="1">
      <alignment horizontal="right" vertical="center" wrapText="1"/>
    </xf>
    <xf numFmtId="168" fontId="9" fillId="0" borderId="45" xfId="1" applyNumberFormat="1" applyFont="1" applyFill="1" applyBorder="1" applyAlignment="1" applyProtection="1">
      <alignment horizontal="right" vertical="center" wrapText="1"/>
    </xf>
    <xf numFmtId="169" fontId="9" fillId="0" borderId="46" xfId="1" applyNumberFormat="1" applyFont="1" applyFill="1" applyBorder="1" applyAlignment="1" applyProtection="1">
      <alignment horizontal="right" vertical="center" wrapText="1"/>
      <protection locked="0"/>
    </xf>
    <xf numFmtId="169" fontId="9" fillId="0" borderId="3" xfId="1" applyNumberFormat="1" applyFont="1" applyFill="1" applyBorder="1" applyAlignment="1" applyProtection="1">
      <alignment horizontal="right" vertical="center" wrapText="1"/>
      <protection locked="0"/>
    </xf>
    <xf numFmtId="168" fontId="9" fillId="0" borderId="3" xfId="1" applyNumberFormat="1" applyFont="1" applyFill="1" applyBorder="1" applyAlignment="1" applyProtection="1">
      <alignment horizontal="right" vertical="center" wrapText="1"/>
    </xf>
    <xf numFmtId="168" fontId="9" fillId="2" borderId="3" xfId="1" applyNumberFormat="1" applyFont="1" applyFill="1" applyBorder="1" applyAlignment="1" applyProtection="1">
      <alignment horizontal="right" vertical="center" wrapText="1"/>
    </xf>
    <xf numFmtId="168" fontId="9" fillId="0" borderId="6" xfId="1" applyNumberFormat="1" applyFont="1" applyFill="1" applyBorder="1" applyAlignment="1" applyProtection="1">
      <alignment horizontal="right" vertical="center" wrapText="1"/>
    </xf>
    <xf numFmtId="169" fontId="9" fillId="0" borderId="47" xfId="1" applyNumberFormat="1" applyFont="1" applyFill="1" applyBorder="1" applyAlignment="1" applyProtection="1">
      <alignment horizontal="right" vertical="center" wrapText="1"/>
    </xf>
    <xf numFmtId="169" fontId="9" fillId="0" borderId="48" xfId="1" applyNumberFormat="1" applyFont="1" applyFill="1" applyBorder="1" applyAlignment="1" applyProtection="1">
      <alignment horizontal="right" vertical="center" wrapText="1"/>
    </xf>
    <xf numFmtId="164" fontId="9" fillId="0" borderId="5" xfId="1" applyNumberFormat="1" applyFont="1" applyFill="1" applyBorder="1" applyAlignment="1" applyProtection="1">
      <alignment horizontal="right" vertical="center" wrapText="1"/>
      <protection locked="0"/>
    </xf>
    <xf numFmtId="0" fontId="13" fillId="0" borderId="49" xfId="0" applyFont="1" applyFill="1" applyBorder="1" applyAlignment="1" applyProtection="1">
      <alignment vertical="center" wrapText="1"/>
      <protection locked="0"/>
    </xf>
    <xf numFmtId="0" fontId="10" fillId="0" borderId="50" xfId="0" applyFont="1" applyFill="1" applyBorder="1" applyAlignment="1" applyProtection="1">
      <alignment horizontal="center" vertical="center" wrapText="1"/>
      <protection locked="0"/>
    </xf>
    <xf numFmtId="0" fontId="7" fillId="0" borderId="8" xfId="0" applyFont="1" applyBorder="1" applyAlignment="1">
      <alignment horizontal="right" vertical="center"/>
    </xf>
    <xf numFmtId="0" fontId="7" fillId="0" borderId="3" xfId="0" applyFont="1" applyBorder="1" applyAlignment="1">
      <alignment horizontal="right" vertical="center"/>
    </xf>
    <xf numFmtId="0" fontId="6" fillId="0" borderId="7" xfId="0" applyFont="1" applyBorder="1" applyAlignment="1">
      <alignment horizontal="center" vertical="center"/>
    </xf>
    <xf numFmtId="0" fontId="0" fillId="0" borderId="8" xfId="0" applyBorder="1"/>
    <xf numFmtId="0" fontId="5" fillId="0" borderId="51" xfId="0" applyFont="1" applyBorder="1"/>
    <xf numFmtId="0" fontId="7" fillId="0" borderId="51" xfId="0" applyFont="1" applyBorder="1"/>
    <xf numFmtId="0" fontId="7" fillId="0" borderId="2" xfId="0" applyFont="1" applyFill="1" applyBorder="1"/>
    <xf numFmtId="0" fontId="0" fillId="0" borderId="3" xfId="0" applyFill="1" applyBorder="1"/>
    <xf numFmtId="0" fontId="7" fillId="0" borderId="51" xfId="0" applyFont="1" applyBorder="1" applyAlignment="1">
      <alignment vertical="center"/>
    </xf>
    <xf numFmtId="0" fontId="7" fillId="0" borderId="3" xfId="0" applyFont="1" applyBorder="1" applyAlignment="1">
      <alignment vertical="center" wrapText="1"/>
    </xf>
    <xf numFmtId="0" fontId="7" fillId="0" borderId="52" xfId="0" applyFont="1" applyBorder="1" applyAlignment="1">
      <alignment vertical="center"/>
    </xf>
    <xf numFmtId="0" fontId="7" fillId="0" borderId="53" xfId="0" applyFont="1" applyBorder="1" applyAlignment="1">
      <alignment horizontal="right" vertical="center"/>
    </xf>
    <xf numFmtId="43" fontId="7" fillId="2" borderId="53" xfId="1" applyFont="1" applyFill="1" applyBorder="1" applyAlignment="1">
      <alignment horizontal="right" vertical="center"/>
    </xf>
    <xf numFmtId="0" fontId="7" fillId="0" borderId="6" xfId="0" applyFont="1" applyBorder="1" applyAlignment="1">
      <alignment vertical="center"/>
    </xf>
    <xf numFmtId="10" fontId="7" fillId="0" borderId="0" xfId="2" applyNumberFormat="1" applyFont="1"/>
    <xf numFmtId="10" fontId="7" fillId="2" borderId="31" xfId="2" applyNumberFormat="1" applyFont="1" applyFill="1" applyBorder="1"/>
    <xf numFmtId="10" fontId="7" fillId="2" borderId="5" xfId="2" applyNumberFormat="1" applyFont="1" applyFill="1" applyBorder="1"/>
    <xf numFmtId="172" fontId="7" fillId="0" borderId="3" xfId="1" applyNumberFormat="1" applyFont="1" applyBorder="1"/>
    <xf numFmtId="172" fontId="7" fillId="2" borderId="31" xfId="1" applyNumberFormat="1" applyFont="1" applyFill="1" applyBorder="1"/>
    <xf numFmtId="0" fontId="33" fillId="0" borderId="0" xfId="10" applyFont="1"/>
    <xf numFmtId="0" fontId="33" fillId="0" borderId="43" xfId="10" quotePrefix="1" applyFont="1" applyBorder="1"/>
    <xf numFmtId="167" fontId="13" fillId="0" borderId="0" xfId="5" applyNumberFormat="1" applyFont="1" applyFill="1" applyBorder="1" applyAlignment="1" applyProtection="1">
      <alignment horizontal="left" vertical="top" wrapText="1"/>
      <protection locked="0"/>
    </xf>
    <xf numFmtId="0" fontId="6" fillId="0" borderId="0" xfId="0" applyFont="1" applyBorder="1" applyAlignment="1" applyProtection="1">
      <alignment horizontal="left" vertical="center" wrapText="1"/>
      <protection locked="0"/>
    </xf>
    <xf numFmtId="167" fontId="8" fillId="0" borderId="7" xfId="8" applyNumberFormat="1" applyFont="1" applyFill="1" applyBorder="1" applyAlignment="1" applyProtection="1">
      <alignment horizontal="center" vertical="center" wrapText="1"/>
      <protection locked="0"/>
    </xf>
    <xf numFmtId="167" fontId="8" fillId="0" borderId="0" xfId="8"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167" fontId="8" fillId="2" borderId="8" xfId="8" applyNumberFormat="1" applyFont="1" applyFill="1" applyBorder="1" applyAlignment="1" applyProtection="1">
      <alignment horizontal="center" vertical="center" wrapText="1"/>
      <protection locked="0"/>
    </xf>
    <xf numFmtId="167" fontId="8" fillId="2" borderId="3" xfId="8" applyNumberFormat="1" applyFont="1" applyFill="1" applyBorder="1" applyAlignment="1" applyProtection="1">
      <alignment horizontal="center" vertical="center" wrapText="1"/>
      <protection locked="0"/>
    </xf>
    <xf numFmtId="167" fontId="6" fillId="2" borderId="8" xfId="8" applyNumberFormat="1" applyFont="1" applyFill="1" applyBorder="1" applyAlignment="1" applyProtection="1">
      <alignment horizontal="center" vertical="center" wrapText="1"/>
      <protection locked="0"/>
    </xf>
    <xf numFmtId="167" fontId="6" fillId="2" borderId="3" xfId="8" applyNumberFormat="1" applyFont="1" applyFill="1" applyBorder="1" applyAlignment="1" applyProtection="1">
      <alignment horizontal="center" vertical="center" wrapText="1"/>
      <protection locked="0"/>
    </xf>
    <xf numFmtId="167" fontId="6" fillId="0" borderId="7" xfId="8" applyNumberFormat="1" applyFont="1" applyFill="1" applyBorder="1" applyAlignment="1" applyProtection="1">
      <alignment horizontal="center" vertical="center" wrapText="1"/>
      <protection locked="0"/>
    </xf>
    <xf numFmtId="167" fontId="6" fillId="0" borderId="0" xfId="8" applyNumberFormat="1" applyFont="1" applyFill="1" applyBorder="1" applyAlignment="1" applyProtection="1">
      <alignment horizontal="center" vertical="center" wrapText="1"/>
      <protection locked="0"/>
    </xf>
    <xf numFmtId="0" fontId="6" fillId="0" borderId="31" xfId="0" applyFont="1" applyBorder="1" applyAlignment="1">
      <alignment horizontal="center" wrapText="1"/>
    </xf>
    <xf numFmtId="0" fontId="6" fillId="0" borderId="30" xfId="0" applyFont="1" applyBorder="1" applyAlignment="1">
      <alignment horizontal="center" wrapText="1"/>
    </xf>
    <xf numFmtId="43" fontId="6" fillId="2" borderId="8" xfId="1" applyFont="1" applyFill="1" applyBorder="1" applyAlignment="1">
      <alignment horizontal="center" vertical="center"/>
    </xf>
    <xf numFmtId="43" fontId="6" fillId="2" borderId="6" xfId="1" applyFont="1" applyFill="1" applyBorder="1" applyAlignment="1">
      <alignment horizontal="center" vertical="center"/>
    </xf>
    <xf numFmtId="0" fontId="6" fillId="0" borderId="3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0" xfId="0" applyFont="1" applyBorder="1" applyAlignment="1" applyProtection="1">
      <alignment horizontal="left" vertical="center" wrapText="1"/>
    </xf>
    <xf numFmtId="0" fontId="6" fillId="0" borderId="40" xfId="0" applyFont="1" applyBorder="1" applyAlignment="1">
      <alignment horizontal="center" wrapText="1"/>
    </xf>
    <xf numFmtId="43" fontId="6" fillId="2" borderId="32" xfId="1" applyFont="1" applyFill="1" applyBorder="1" applyAlignment="1">
      <alignment horizontal="center" vertical="center"/>
    </xf>
    <xf numFmtId="43" fontId="6" fillId="2" borderId="38" xfId="1" applyFont="1" applyFill="1" applyBorder="1" applyAlignment="1">
      <alignment horizontal="center" vertical="center"/>
    </xf>
    <xf numFmtId="0" fontId="6" fillId="0" borderId="5" xfId="0" applyFont="1" applyBorder="1" applyAlignment="1" applyProtection="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43" fontId="6" fillId="2" borderId="33" xfId="1" applyFont="1" applyFill="1" applyBorder="1" applyAlignment="1">
      <alignment horizontal="center" vertical="center"/>
    </xf>
    <xf numFmtId="0" fontId="4"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xf>
    <xf numFmtId="0" fontId="6" fillId="0" borderId="31" xfId="0" applyFont="1" applyBorder="1" applyAlignment="1">
      <alignment horizontal="center"/>
    </xf>
    <xf numFmtId="0" fontId="6" fillId="0" borderId="30" xfId="0" applyFont="1" applyBorder="1" applyAlignment="1">
      <alignment horizontal="center"/>
    </xf>
    <xf numFmtId="0" fontId="6" fillId="0" borderId="40" xfId="0" applyFont="1" applyBorder="1" applyAlignment="1">
      <alignment horizontal="center"/>
    </xf>
    <xf numFmtId="0" fontId="6" fillId="0" borderId="31" xfId="0" applyFont="1" applyBorder="1" applyAlignment="1">
      <alignment horizontal="center" vertical="center"/>
    </xf>
    <xf numFmtId="0" fontId="6" fillId="0" borderId="40"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5" xfId="0" applyFont="1" applyBorder="1" applyAlignment="1">
      <alignment horizontal="center"/>
    </xf>
    <xf numFmtId="0" fontId="6" fillId="0" borderId="0" xfId="0" applyFont="1" applyAlignment="1">
      <alignment horizontal="center" wrapText="1"/>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cellXfs>
  <cellStyles count="61">
    <cellStyle name="20% - Accent1 2" xfId="15" xr:uid="{00000000-0005-0000-0000-000000000000}"/>
    <cellStyle name="20% - Accent2 2" xfId="16" xr:uid="{00000000-0005-0000-0000-000001000000}"/>
    <cellStyle name="20% - Accent3 2" xfId="17" xr:uid="{00000000-0005-0000-0000-000002000000}"/>
    <cellStyle name="20% - Accent4 2" xfId="18" xr:uid="{00000000-0005-0000-0000-000003000000}"/>
    <cellStyle name="20% - Accent5 2" xfId="19" xr:uid="{00000000-0005-0000-0000-000004000000}"/>
    <cellStyle name="20% - Accent6 2" xfId="20" xr:uid="{00000000-0005-0000-0000-000005000000}"/>
    <cellStyle name="40% - Accent1 2" xfId="21" xr:uid="{00000000-0005-0000-0000-000006000000}"/>
    <cellStyle name="40% - Accent2 2" xfId="22" xr:uid="{00000000-0005-0000-0000-000007000000}"/>
    <cellStyle name="40% - Accent3 2" xfId="23" xr:uid="{00000000-0005-0000-0000-000008000000}"/>
    <cellStyle name="40% - Accent4 2" xfId="24" xr:uid="{00000000-0005-0000-0000-000009000000}"/>
    <cellStyle name="40% - Accent5 2" xfId="25" xr:uid="{00000000-0005-0000-0000-00000A000000}"/>
    <cellStyle name="40% - Accent6 2" xfId="26" xr:uid="{00000000-0005-0000-0000-00000B000000}"/>
    <cellStyle name="Att1" xfId="6" xr:uid="{00000000-0005-0000-0000-00000C000000}"/>
    <cellStyle name="Comma" xfId="1" builtinId="3"/>
    <cellStyle name="Comma 2" xfId="12" xr:uid="{00000000-0005-0000-0000-00000E000000}"/>
    <cellStyle name="Comma 2 2" xfId="40" xr:uid="{00000000-0005-0000-0000-00000F000000}"/>
    <cellStyle name="Comma 2 2 2" xfId="54" xr:uid="{00000000-0005-0000-0000-000010000000}"/>
    <cellStyle name="Comma 2 2 3" xfId="59" xr:uid="{00000000-0005-0000-0000-000011000000}"/>
    <cellStyle name="Comma 2 3" xfId="52" xr:uid="{00000000-0005-0000-0000-000012000000}"/>
    <cellStyle name="Comma 2 4" xfId="57" xr:uid="{00000000-0005-0000-0000-000013000000}"/>
    <cellStyle name="Comma 3" xfId="39" xr:uid="{00000000-0005-0000-0000-000014000000}"/>
    <cellStyle name="Comma 3 2" xfId="53" xr:uid="{00000000-0005-0000-0000-000015000000}"/>
    <cellStyle name="Comma 3 3" xfId="58" xr:uid="{00000000-0005-0000-0000-000016000000}"/>
    <cellStyle name="Comma 4" xfId="51" xr:uid="{00000000-0005-0000-0000-000017000000}"/>
    <cellStyle name="Comma 4 2" xfId="50" xr:uid="{00000000-0005-0000-0000-000018000000}"/>
    <cellStyle name="Comma 4 2 2" xfId="55" xr:uid="{00000000-0005-0000-0000-000019000000}"/>
    <cellStyle name="Comma 4 2 3" xfId="60" xr:uid="{00000000-0005-0000-0000-00001A000000}"/>
    <cellStyle name="Comma 5" xfId="9" xr:uid="{00000000-0005-0000-0000-00001B000000}"/>
    <cellStyle name="Comma 5 2" xfId="56" xr:uid="{00000000-0005-0000-0000-00001C000000}"/>
    <cellStyle name="Descriptor text" xfId="36" xr:uid="{00000000-0005-0000-0000-00001D000000}"/>
    <cellStyle name="Heading" xfId="35" xr:uid="{00000000-0005-0000-0000-00001E000000}"/>
    <cellStyle name="Heading 1 2" xfId="3" xr:uid="{00000000-0005-0000-0000-00001F000000}"/>
    <cellStyle name="Hyperlink" xfId="10" builtinId="8"/>
    <cellStyle name="Hyperlink 2" xfId="14" xr:uid="{00000000-0005-0000-0000-000021000000}"/>
    <cellStyle name="Normal" xfId="0" builtinId="0"/>
    <cellStyle name="Normal 10 2" xfId="49" xr:uid="{00000000-0005-0000-0000-000023000000}"/>
    <cellStyle name="Normal 16" xfId="27" xr:uid="{00000000-0005-0000-0000-000024000000}"/>
    <cellStyle name="Normal 2" xfId="4" xr:uid="{00000000-0005-0000-0000-000025000000}"/>
    <cellStyle name="Normal 2 2" xfId="13" xr:uid="{00000000-0005-0000-0000-000026000000}"/>
    <cellStyle name="Normal 2 2 2" xfId="38" xr:uid="{00000000-0005-0000-0000-000027000000}"/>
    <cellStyle name="Normal 2 3" xfId="41" xr:uid="{00000000-0005-0000-0000-000028000000}"/>
    <cellStyle name="Normal 3" xfId="8" xr:uid="{00000000-0005-0000-0000-000029000000}"/>
    <cellStyle name="Normal 3 2" xfId="28" xr:uid="{00000000-0005-0000-0000-00002A000000}"/>
    <cellStyle name="Normal 3 2 2" xfId="47" xr:uid="{00000000-0005-0000-0000-00002B000000}"/>
    <cellStyle name="Normal 3 3 2" xfId="45" xr:uid="{00000000-0005-0000-0000-00002C000000}"/>
    <cellStyle name="Normal 4" xfId="29" xr:uid="{00000000-0005-0000-0000-00002D000000}"/>
    <cellStyle name="Normal 4 2" xfId="42" xr:uid="{00000000-0005-0000-0000-00002E000000}"/>
    <cellStyle name="Normal 4 3" xfId="37" xr:uid="{00000000-0005-0000-0000-00002F000000}"/>
    <cellStyle name="Normal 5" xfId="30" xr:uid="{00000000-0005-0000-0000-000030000000}"/>
    <cellStyle name="Normal 5 2" xfId="44" xr:uid="{00000000-0005-0000-0000-000031000000}"/>
    <cellStyle name="Normal 5 5" xfId="48" xr:uid="{00000000-0005-0000-0000-000032000000}"/>
    <cellStyle name="Normal 6" xfId="31" xr:uid="{00000000-0005-0000-0000-000033000000}"/>
    <cellStyle name="Normal 7" xfId="11" xr:uid="{00000000-0005-0000-0000-000034000000}"/>
    <cellStyle name="Normal 7 2" xfId="43" xr:uid="{00000000-0005-0000-0000-000035000000}"/>
    <cellStyle name="Normal_accseperation" xfId="5" xr:uid="{00000000-0005-0000-0000-000036000000}"/>
    <cellStyle name="Note 2" xfId="32" xr:uid="{00000000-0005-0000-0000-000037000000}"/>
    <cellStyle name="Note 3" xfId="33" xr:uid="{00000000-0005-0000-0000-000038000000}"/>
    <cellStyle name="Percent" xfId="2" builtinId="5"/>
    <cellStyle name="Percent 2" xfId="46" xr:uid="{00000000-0005-0000-0000-00003A000000}"/>
    <cellStyle name="Percent 3" xfId="34" xr:uid="{00000000-0005-0000-0000-00003B000000}"/>
    <cellStyle name="Validation error" xfId="7" xr:uid="{00000000-0005-0000-0000-00003C000000}"/>
  </cellStyles>
  <dxfs count="0"/>
  <tableStyles count="0" defaultTableStyle="TableStyleMedium2" defaultPivotStyle="PivotStyleLight16"/>
  <colors>
    <mruColors>
      <color rgb="FFC6D9F1"/>
      <color rgb="FFCCECFF"/>
      <color rgb="FF00266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Dewey\Downloads\Year%20end%20non%20financial%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Dewey\Downloads\16.08.2018%20Final%20for%20Ofwat%20-%202017-18%20APR%20excel%20tables%20TTT%20PSV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Outputs (non-group)"/>
      <sheetName val="F_Outputs (group)"/>
      <sheetName val="Introduction"/>
      <sheetName val="CLEAR_SHEET"/>
      <sheetName val="Change log (TTT)"/>
      <sheetName val="Validation"/>
      <sheetName val="Section 1 -&gt;"/>
      <sheetName val="1A"/>
      <sheetName val="1B"/>
      <sheetName val="1C"/>
      <sheetName val="1D"/>
      <sheetName val="1E"/>
      <sheetName val="Section 2 -&gt;"/>
      <sheetName val="2A"/>
      <sheetName val="2B"/>
      <sheetName val="2C"/>
      <sheetName val="2D"/>
      <sheetName val="2E"/>
      <sheetName val="2F"/>
      <sheetName val="2G"/>
      <sheetName val="2H"/>
      <sheetName val="2I"/>
      <sheetName val="2J"/>
      <sheetName val="Section 3 -&gt;"/>
      <sheetName val="3A"/>
      <sheetName val="3B"/>
      <sheetName val="3C"/>
      <sheetName val="3D"/>
      <sheetName val="3S"/>
      <sheetName val="Section 4 -&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S"/>
      <sheetName val="4T"/>
      <sheetName val="4U"/>
      <sheetName val="4V"/>
      <sheetName val="4W"/>
      <sheetName val="Other -&gt;"/>
      <sheetName val="Bioresources"/>
      <sheetName val="Lists"/>
      <sheetName val="PC LIST"/>
      <sheetName val="PC list edited"/>
      <sheetName val="SUB LIST"/>
      <sheetName val="SUB list edited"/>
      <sheetName val="Water"/>
      <sheetName val="Sewerage"/>
      <sheetName val="Water PR16"/>
      <sheetName val="Sewerage PR16"/>
      <sheetName val="LWT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36">
          <cell r="C36" t="str">
            <v>Quality spend at CSOs and quality allocation to Deephams inlet works</v>
          </cell>
        </row>
      </sheetData>
      <sheetData sheetId="43"/>
      <sheetData sheetId="44"/>
      <sheetData sheetId="45"/>
      <sheetData sheetId="46"/>
      <sheetData sheetId="47">
        <row r="44">
          <cell r="H44">
            <v>0</v>
          </cell>
        </row>
        <row r="46">
          <cell r="H46">
            <v>0</v>
          </cell>
        </row>
        <row r="51">
          <cell r="H51">
            <v>0</v>
          </cell>
        </row>
        <row r="52">
          <cell r="H52" t="str">
            <v>No liquid disposal activities have been undertaken this year</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Outputs (non-group)"/>
      <sheetName val="F_Outputs (group)"/>
      <sheetName val="Introduction"/>
      <sheetName val="CLEAR_SHEET"/>
      <sheetName val="Change log (TTT)"/>
      <sheetName val="Validation"/>
      <sheetName val="Section 1 -&gt;"/>
      <sheetName val="1A"/>
      <sheetName val="1B"/>
      <sheetName val="1C"/>
      <sheetName val="1D"/>
      <sheetName val="1E"/>
      <sheetName val="Section 2 -&gt;"/>
      <sheetName val="2A"/>
      <sheetName val="2B"/>
      <sheetName val="2C"/>
      <sheetName val="2D"/>
      <sheetName val="2E"/>
      <sheetName val="2F"/>
      <sheetName val="2G"/>
      <sheetName val="2H"/>
      <sheetName val="2I"/>
      <sheetName val="2J"/>
      <sheetName val="Section 3 -&gt;"/>
      <sheetName val="3A"/>
      <sheetName val="3B"/>
      <sheetName val="3C"/>
      <sheetName val="3D"/>
      <sheetName val="3S"/>
      <sheetName val="Section 4 -&gt;"/>
      <sheetName val="4A"/>
      <sheetName val="4B"/>
      <sheetName val="4C"/>
      <sheetName val="4D"/>
      <sheetName val="4E"/>
      <sheetName val="4F"/>
      <sheetName val="4G"/>
      <sheetName val="4H"/>
      <sheetName val="4I"/>
      <sheetName val="4J"/>
      <sheetName val="4K"/>
      <sheetName val="4L"/>
      <sheetName val="4M"/>
      <sheetName val="4N"/>
      <sheetName val="4O"/>
      <sheetName val="4P"/>
      <sheetName val="4Q"/>
      <sheetName val="4R"/>
      <sheetName val="4S"/>
      <sheetName val="4T"/>
      <sheetName val="4U"/>
      <sheetName val="4V"/>
      <sheetName val="4W"/>
      <sheetName val="Other -&gt;"/>
      <sheetName val="Bioresources"/>
      <sheetName val="Lists"/>
      <sheetName val="PC LIST"/>
      <sheetName val="PC list edited"/>
      <sheetName val="SUB LIST"/>
      <sheetName val="SUB list edited"/>
      <sheetName val="Water"/>
      <sheetName val="Sewerage"/>
      <sheetName val="Water PR16"/>
      <sheetName val="Sewerage PR16"/>
      <sheetName val="LWT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19">
          <cell r="G19">
            <v>5.0415629406649902</v>
          </cell>
          <cell r="H19">
            <v>0.43327049010163171</v>
          </cell>
          <cell r="I19">
            <v>15.850144890765451</v>
          </cell>
          <cell r="J19">
            <v>24.141869001831264</v>
          </cell>
        </row>
        <row r="20">
          <cell r="G20">
            <v>3.8918353801738741</v>
          </cell>
          <cell r="H20">
            <v>0.31688799043412258</v>
          </cell>
          <cell r="I20">
            <v>8.6053372947641371</v>
          </cell>
          <cell r="J20">
            <v>33.860670496119049</v>
          </cell>
        </row>
      </sheetData>
      <sheetData sheetId="52">
        <row r="31">
          <cell r="G31">
            <v>18.712471055919611</v>
          </cell>
          <cell r="H31">
            <v>27.180517466503932</v>
          </cell>
          <cell r="I31">
            <v>11.869636800165051</v>
          </cell>
        </row>
        <row r="32">
          <cell r="G32">
            <v>12.817465676926959</v>
          </cell>
          <cell r="H32">
            <v>13.282913172035817</v>
          </cell>
          <cell r="I32">
            <v>8.1529312187000595</v>
          </cell>
        </row>
      </sheetData>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hameswater.co.uk/annualresul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9"/>
  <sheetViews>
    <sheetView showGridLines="0" workbookViewId="0">
      <selection activeCell="C35" sqref="C35"/>
    </sheetView>
  </sheetViews>
  <sheetFormatPr defaultRowHeight="14"/>
  <cols>
    <col min="2" max="2" width="82.33203125" customWidth="1"/>
  </cols>
  <sheetData>
    <row r="2" spans="1:12">
      <c r="A2" s="268" t="s">
        <v>546</v>
      </c>
      <c r="B2" s="268"/>
      <c r="C2" s="268"/>
      <c r="D2" s="268"/>
      <c r="E2" s="268"/>
      <c r="F2" s="268"/>
      <c r="G2" s="268"/>
      <c r="H2" s="268"/>
    </row>
    <row r="4" spans="1:12">
      <c r="A4" s="97" t="s">
        <v>609</v>
      </c>
      <c r="F4" s="265" t="s">
        <v>610</v>
      </c>
    </row>
    <row r="5" spans="1:12">
      <c r="A5" s="97"/>
    </row>
    <row r="6" spans="1:12" ht="14.25" customHeight="1">
      <c r="A6" s="267" t="s">
        <v>606</v>
      </c>
      <c r="B6" s="267"/>
      <c r="C6" s="267"/>
      <c r="D6" s="267"/>
      <c r="E6" s="267"/>
      <c r="F6" s="229"/>
      <c r="G6" s="229"/>
      <c r="H6" s="229"/>
      <c r="I6" s="229"/>
      <c r="J6" s="229"/>
      <c r="K6" s="229"/>
      <c r="L6" s="229"/>
    </row>
    <row r="7" spans="1:12">
      <c r="A7" s="267"/>
      <c r="B7" s="267"/>
      <c r="C7" s="267"/>
      <c r="D7" s="267"/>
      <c r="E7" s="267"/>
      <c r="F7" s="229"/>
      <c r="G7" s="229"/>
      <c r="H7" s="229"/>
      <c r="I7" s="229"/>
      <c r="J7" s="229"/>
      <c r="K7" s="229"/>
      <c r="L7" s="229"/>
    </row>
    <row r="8" spans="1:12">
      <c r="A8" s="267"/>
      <c r="B8" s="267"/>
      <c r="C8" s="267"/>
      <c r="D8" s="267"/>
      <c r="E8" s="267"/>
      <c r="F8" s="229"/>
      <c r="G8" s="229"/>
      <c r="H8" s="229"/>
      <c r="I8" s="229"/>
      <c r="J8" s="229"/>
      <c r="K8" s="229"/>
      <c r="L8" s="229"/>
    </row>
    <row r="9" spans="1:12">
      <c r="A9" s="267" t="s">
        <v>607</v>
      </c>
      <c r="B9" s="267"/>
      <c r="C9" s="267"/>
      <c r="D9" s="267"/>
      <c r="E9" s="267"/>
      <c r="F9" s="267"/>
      <c r="G9" s="267"/>
      <c r="H9" s="267"/>
      <c r="I9" s="267"/>
      <c r="J9" s="267"/>
      <c r="K9" s="267"/>
      <c r="L9" s="267"/>
    </row>
    <row r="11" spans="1:12">
      <c r="A11" s="267" t="s">
        <v>547</v>
      </c>
      <c r="B11" s="267"/>
      <c r="C11" s="267"/>
      <c r="D11" s="267"/>
      <c r="E11" s="267"/>
      <c r="F11" s="267"/>
      <c r="G11" s="267"/>
      <c r="H11" s="267"/>
      <c r="I11" s="267"/>
      <c r="J11" s="267"/>
      <c r="K11" s="267"/>
      <c r="L11" s="267"/>
    </row>
    <row r="14" spans="1:12">
      <c r="A14" s="228" t="s">
        <v>471</v>
      </c>
      <c r="B14" s="228" t="s">
        <v>563</v>
      </c>
      <c r="C14" s="228" t="s">
        <v>548</v>
      </c>
      <c r="D14" s="226"/>
    </row>
    <row r="15" spans="1:12" ht="14.25" customHeight="1">
      <c r="A15" s="227" t="s">
        <v>549</v>
      </c>
      <c r="B15" s="227" t="s">
        <v>122</v>
      </c>
      <c r="C15" s="266" t="s">
        <v>549</v>
      </c>
      <c r="D15" s="9"/>
    </row>
    <row r="16" spans="1:12">
      <c r="A16" s="227" t="s">
        <v>550</v>
      </c>
      <c r="B16" s="227" t="s">
        <v>133</v>
      </c>
      <c r="C16" s="266" t="s">
        <v>550</v>
      </c>
      <c r="D16" s="9"/>
    </row>
    <row r="17" spans="1:4">
      <c r="A17" s="227" t="s">
        <v>551</v>
      </c>
      <c r="B17" s="227" t="s">
        <v>602</v>
      </c>
      <c r="C17" s="266" t="s">
        <v>551</v>
      </c>
      <c r="D17" s="9"/>
    </row>
    <row r="18" spans="1:4">
      <c r="A18" s="227" t="s">
        <v>552</v>
      </c>
      <c r="B18" s="227" t="s">
        <v>603</v>
      </c>
      <c r="C18" s="266" t="s">
        <v>552</v>
      </c>
      <c r="D18" s="9"/>
    </row>
    <row r="19" spans="1:4">
      <c r="A19" s="227" t="s">
        <v>553</v>
      </c>
      <c r="B19" s="227" t="s">
        <v>462</v>
      </c>
      <c r="C19" s="266" t="s">
        <v>553</v>
      </c>
      <c r="D19" s="9"/>
    </row>
    <row r="20" spans="1:4">
      <c r="A20" s="227" t="s">
        <v>554</v>
      </c>
      <c r="B20" s="227" t="s">
        <v>464</v>
      </c>
      <c r="C20" s="266" t="s">
        <v>554</v>
      </c>
      <c r="D20" s="9"/>
    </row>
    <row r="21" spans="1:4">
      <c r="A21" s="227" t="s">
        <v>555</v>
      </c>
      <c r="B21" s="227" t="s">
        <v>604</v>
      </c>
      <c r="C21" s="266" t="s">
        <v>555</v>
      </c>
      <c r="D21" s="9"/>
    </row>
    <row r="22" spans="1:4">
      <c r="A22" s="227" t="s">
        <v>556</v>
      </c>
      <c r="B22" s="227" t="s">
        <v>278</v>
      </c>
      <c r="C22" s="266" t="s">
        <v>556</v>
      </c>
      <c r="D22" s="9"/>
    </row>
    <row r="23" spans="1:4">
      <c r="A23" s="227" t="s">
        <v>557</v>
      </c>
      <c r="B23" s="227" t="s">
        <v>319</v>
      </c>
      <c r="C23" s="266" t="s">
        <v>557</v>
      </c>
      <c r="D23" s="9"/>
    </row>
    <row r="24" spans="1:4">
      <c r="A24" s="227" t="s">
        <v>558</v>
      </c>
      <c r="B24" s="227" t="s">
        <v>605</v>
      </c>
      <c r="C24" s="266" t="s">
        <v>558</v>
      </c>
      <c r="D24" s="9"/>
    </row>
    <row r="25" spans="1:4">
      <c r="A25" s="227" t="s">
        <v>559</v>
      </c>
      <c r="B25" s="227" t="s">
        <v>419</v>
      </c>
      <c r="C25" s="266" t="s">
        <v>559</v>
      </c>
      <c r="D25" s="9"/>
    </row>
    <row r="26" spans="1:4">
      <c r="A26" s="227" t="s">
        <v>560</v>
      </c>
      <c r="B26" s="227" t="s">
        <v>439</v>
      </c>
      <c r="C26" s="266" t="s">
        <v>560</v>
      </c>
      <c r="D26" s="9"/>
    </row>
    <row r="27" spans="1:4">
      <c r="A27" s="227" t="s">
        <v>561</v>
      </c>
      <c r="B27" s="227" t="s">
        <v>465</v>
      </c>
      <c r="C27" s="266" t="s">
        <v>561</v>
      </c>
      <c r="D27" s="9"/>
    </row>
    <row r="28" spans="1:4">
      <c r="A28" s="227" t="s">
        <v>562</v>
      </c>
      <c r="B28" s="227" t="s">
        <v>469</v>
      </c>
      <c r="C28" s="266" t="s">
        <v>562</v>
      </c>
      <c r="D28" s="9"/>
    </row>
    <row r="29" spans="1:4">
      <c r="C29" s="9"/>
      <c r="D29" s="9"/>
    </row>
  </sheetData>
  <mergeCells count="4">
    <mergeCell ref="A6:E8"/>
    <mergeCell ref="A2:H2"/>
    <mergeCell ref="A9:L9"/>
    <mergeCell ref="A11:L11"/>
  </mergeCells>
  <hyperlinks>
    <hyperlink ref="C15" location="'4J'!A1" display="'4J'!A1" xr:uid="{00000000-0004-0000-0000-000000000000}"/>
    <hyperlink ref="C16" location="'4K'!A1" display="'4K'!A1" xr:uid="{00000000-0004-0000-0000-000001000000}"/>
    <hyperlink ref="C17" location="'4L'!A1" display="'4L'!A1" xr:uid="{00000000-0004-0000-0000-000002000000}"/>
    <hyperlink ref="C18" location="'4M'!A1" display="'4M'!A1" xr:uid="{00000000-0004-0000-0000-000003000000}"/>
    <hyperlink ref="C19" location="'4N'!A1" display="'4N'!A1" xr:uid="{00000000-0004-0000-0000-000004000000}"/>
    <hyperlink ref="C20" location="'4O'!A1" display="'4O'!A1" xr:uid="{00000000-0004-0000-0000-000005000000}"/>
    <hyperlink ref="C21" location="'4P'!A1" display="'4P'!A1" xr:uid="{00000000-0004-0000-0000-000006000000}"/>
    <hyperlink ref="C22" location="'4Q'!A1" display="'4Q'!A1" xr:uid="{00000000-0004-0000-0000-000007000000}"/>
    <hyperlink ref="C23" location="'4R'!A1" display="'4R'!A1" xr:uid="{00000000-0004-0000-0000-000008000000}"/>
    <hyperlink ref="C24" location="'4S'!A1" display="'4S'!A1" xr:uid="{00000000-0004-0000-0000-000009000000}"/>
    <hyperlink ref="C25" location="'4T'!A1" display="'4T'!A1" xr:uid="{00000000-0004-0000-0000-00000A000000}"/>
    <hyperlink ref="C26" location="'4U'!A1" display="'4U'!A1" xr:uid="{00000000-0004-0000-0000-00000B000000}"/>
    <hyperlink ref="C27" location="'4V'!A1" display="'4V'!A1" xr:uid="{00000000-0004-0000-0000-00000C000000}"/>
    <hyperlink ref="C28" location="'4W'!A1" display="'4W'!A1" xr:uid="{00000000-0004-0000-0000-00000D000000}"/>
    <hyperlink ref="F4" r:id="rId1" xr:uid="{00000000-0004-0000-0000-00000E00000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7"/>
  <dimension ref="A1:E53"/>
  <sheetViews>
    <sheetView showGridLines="0" topLeftCell="A22" workbookViewId="0">
      <selection activeCell="E24" sqref="E24"/>
    </sheetView>
  </sheetViews>
  <sheetFormatPr defaultRowHeight="14"/>
  <cols>
    <col min="1" max="1" width="0.75" customWidth="1"/>
    <col min="2" max="2" width="62.75" customWidth="1"/>
    <col min="3" max="3" width="10" customWidth="1"/>
    <col min="4" max="4" width="10.33203125" customWidth="1"/>
    <col min="5" max="5" width="61.75" style="209" customWidth="1"/>
  </cols>
  <sheetData>
    <row r="1" spans="2:5">
      <c r="B1" s="4" t="s">
        <v>318</v>
      </c>
    </row>
    <row r="2" spans="2:5">
      <c r="B2" s="161" t="s">
        <v>319</v>
      </c>
      <c r="C2" s="162"/>
      <c r="D2" s="162"/>
    </row>
    <row r="3" spans="2:5">
      <c r="B3" s="199"/>
      <c r="C3" s="206" t="s">
        <v>47</v>
      </c>
      <c r="D3" s="206" t="s">
        <v>182</v>
      </c>
      <c r="E3" s="210" t="s">
        <v>540</v>
      </c>
    </row>
    <row r="4" spans="2:5">
      <c r="B4" s="193" t="s">
        <v>320</v>
      </c>
      <c r="C4" s="199"/>
      <c r="D4" s="199"/>
      <c r="E4" s="211"/>
    </row>
    <row r="5" spans="2:5">
      <c r="B5" s="195" t="s">
        <v>321</v>
      </c>
      <c r="C5" s="194" t="s">
        <v>309</v>
      </c>
      <c r="D5" s="194">
        <v>0</v>
      </c>
      <c r="E5" s="212"/>
    </row>
    <row r="6" spans="2:5">
      <c r="B6" s="195" t="s">
        <v>322</v>
      </c>
      <c r="C6" s="194" t="s">
        <v>309</v>
      </c>
      <c r="D6" s="194">
        <v>0</v>
      </c>
      <c r="E6" s="212"/>
    </row>
    <row r="7" spans="2:5">
      <c r="B7" s="195" t="s">
        <v>323</v>
      </c>
      <c r="C7" s="194" t="s">
        <v>311</v>
      </c>
      <c r="D7" s="194">
        <v>144319</v>
      </c>
      <c r="E7" s="207" t="s">
        <v>591</v>
      </c>
    </row>
    <row r="8" spans="2:5">
      <c r="B8" s="195" t="s">
        <v>324</v>
      </c>
      <c r="C8" s="194" t="s">
        <v>309</v>
      </c>
      <c r="D8" s="194">
        <v>6958</v>
      </c>
      <c r="E8" s="207" t="s">
        <v>591</v>
      </c>
    </row>
    <row r="9" spans="2:5" ht="33.5">
      <c r="B9" s="195" t="s">
        <v>325</v>
      </c>
      <c r="C9" s="194" t="s">
        <v>309</v>
      </c>
      <c r="D9" s="194">
        <v>77402</v>
      </c>
      <c r="E9" s="207" t="s">
        <v>592</v>
      </c>
    </row>
    <row r="10" spans="2:5" ht="33.5">
      <c r="B10" s="195" t="s">
        <v>326</v>
      </c>
      <c r="C10" s="194" t="s">
        <v>309</v>
      </c>
      <c r="D10" s="194">
        <v>251</v>
      </c>
      <c r="E10" s="207" t="s">
        <v>593</v>
      </c>
    </row>
    <row r="11" spans="2:5" ht="33.5">
      <c r="B11" s="195" t="s">
        <v>327</v>
      </c>
      <c r="C11" s="194" t="s">
        <v>309</v>
      </c>
      <c r="D11" s="194">
        <v>70</v>
      </c>
      <c r="E11" s="207" t="s">
        <v>594</v>
      </c>
    </row>
    <row r="12" spans="2:5">
      <c r="B12" s="195" t="s">
        <v>328</v>
      </c>
      <c r="C12" s="194" t="s">
        <v>309</v>
      </c>
      <c r="D12" s="194">
        <v>423</v>
      </c>
      <c r="E12" s="207" t="s">
        <v>595</v>
      </c>
    </row>
    <row r="13" spans="2:5">
      <c r="B13" s="195" t="s">
        <v>329</v>
      </c>
      <c r="C13" s="194" t="s">
        <v>309</v>
      </c>
      <c r="D13" s="194">
        <v>18</v>
      </c>
      <c r="E13" s="207"/>
    </row>
    <row r="14" spans="2:5">
      <c r="B14" s="195" t="s">
        <v>330</v>
      </c>
      <c r="C14" s="194" t="s">
        <v>309</v>
      </c>
      <c r="D14" s="194">
        <v>237</v>
      </c>
      <c r="E14" s="207"/>
    </row>
    <row r="15" spans="2:5">
      <c r="B15" s="195" t="s">
        <v>331</v>
      </c>
      <c r="C15" s="194" t="s">
        <v>312</v>
      </c>
      <c r="D15" s="194">
        <v>10356</v>
      </c>
      <c r="E15" s="207"/>
    </row>
    <row r="16" spans="2:5" ht="22.5">
      <c r="B16" s="198" t="s">
        <v>332</v>
      </c>
      <c r="C16" s="208" t="s">
        <v>333</v>
      </c>
      <c r="D16" s="194">
        <v>22037.02</v>
      </c>
      <c r="E16" s="207" t="s">
        <v>654</v>
      </c>
    </row>
    <row r="17" spans="1:5">
      <c r="B17" s="198" t="s">
        <v>334</v>
      </c>
      <c r="C17" s="208" t="s">
        <v>333</v>
      </c>
      <c r="D17" s="194">
        <v>1613153.24</v>
      </c>
      <c r="E17" s="207"/>
    </row>
    <row r="18" spans="1:5" ht="44.5">
      <c r="B18" s="198" t="s">
        <v>335</v>
      </c>
      <c r="C18" s="208" t="s">
        <v>312</v>
      </c>
      <c r="D18" s="194">
        <v>52</v>
      </c>
      <c r="E18" s="207" t="s">
        <v>596</v>
      </c>
    </row>
    <row r="19" spans="1:5">
      <c r="B19" s="198" t="s">
        <v>640</v>
      </c>
      <c r="C19" s="208" t="s">
        <v>312</v>
      </c>
      <c r="D19" s="194">
        <v>1</v>
      </c>
      <c r="E19" s="207"/>
    </row>
    <row r="20" spans="1:5">
      <c r="B20" s="198" t="s">
        <v>336</v>
      </c>
      <c r="C20" s="208" t="s">
        <v>312</v>
      </c>
      <c r="D20" s="194">
        <v>37299.14</v>
      </c>
      <c r="E20" s="207"/>
    </row>
    <row r="21" spans="1:5">
      <c r="B21" s="198" t="s">
        <v>337</v>
      </c>
      <c r="C21" s="208" t="s">
        <v>312</v>
      </c>
      <c r="D21" s="194">
        <v>23284.44</v>
      </c>
      <c r="E21" s="207"/>
    </row>
    <row r="22" spans="1:5">
      <c r="B22" s="198" t="s">
        <v>338</v>
      </c>
      <c r="C22" s="208" t="s">
        <v>312</v>
      </c>
      <c r="D22" s="194">
        <v>6020.21</v>
      </c>
      <c r="E22" s="207"/>
    </row>
    <row r="23" spans="1:5">
      <c r="B23" s="198" t="s">
        <v>339</v>
      </c>
      <c r="C23" s="208" t="s">
        <v>312</v>
      </c>
      <c r="D23" s="194">
        <v>2011.4</v>
      </c>
      <c r="E23" s="207"/>
    </row>
    <row r="24" spans="1:5">
      <c r="B24" s="198" t="s">
        <v>340</v>
      </c>
      <c r="C24" s="208" t="s">
        <v>312</v>
      </c>
      <c r="D24" s="194">
        <v>325.82</v>
      </c>
      <c r="E24" s="207"/>
    </row>
    <row r="25" spans="1:5">
      <c r="B25" s="198" t="s">
        <v>341</v>
      </c>
      <c r="C25" s="208" t="s">
        <v>312</v>
      </c>
      <c r="D25" s="194">
        <v>68941.010000000009</v>
      </c>
      <c r="E25" s="207"/>
    </row>
    <row r="26" spans="1:5">
      <c r="B26" s="198" t="s">
        <v>641</v>
      </c>
      <c r="C26" s="208" t="s">
        <v>312</v>
      </c>
      <c r="D26" s="194">
        <v>40038.769999999997</v>
      </c>
      <c r="E26" s="207"/>
    </row>
    <row r="27" spans="1:5" ht="4.5" customHeight="1">
      <c r="B27" s="199"/>
      <c r="C27" s="199"/>
      <c r="D27" s="194"/>
      <c r="E27" s="207"/>
    </row>
    <row r="28" spans="1:5">
      <c r="B28" s="193" t="s">
        <v>2</v>
      </c>
      <c r="C28" s="199"/>
      <c r="D28" s="194"/>
      <c r="E28" s="207"/>
    </row>
    <row r="29" spans="1:5">
      <c r="A29" s="8"/>
      <c r="B29" s="198" t="s">
        <v>342</v>
      </c>
      <c r="C29" s="208" t="s">
        <v>344</v>
      </c>
      <c r="D29" s="194">
        <v>366.21699999999998</v>
      </c>
      <c r="E29" s="207"/>
    </row>
    <row r="30" spans="1:5">
      <c r="A30" s="8"/>
      <c r="B30" s="198" t="s">
        <v>343</v>
      </c>
      <c r="C30" s="208" t="s">
        <v>344</v>
      </c>
      <c r="D30" s="194">
        <v>0</v>
      </c>
      <c r="E30" s="207"/>
    </row>
    <row r="31" spans="1:5">
      <c r="A31" s="8"/>
      <c r="B31" s="198" t="s">
        <v>345</v>
      </c>
      <c r="C31" s="208" t="s">
        <v>344</v>
      </c>
      <c r="D31" s="194">
        <v>366.21699999999998</v>
      </c>
      <c r="E31" s="207"/>
    </row>
    <row r="32" spans="1:5" ht="6" customHeight="1">
      <c r="A32" s="8"/>
      <c r="B32" s="199"/>
      <c r="C32" s="199"/>
      <c r="D32" s="194"/>
      <c r="E32" s="207"/>
    </row>
    <row r="33" spans="1:5">
      <c r="A33" s="8"/>
      <c r="B33" s="198" t="s">
        <v>346</v>
      </c>
      <c r="C33" s="208" t="s">
        <v>48</v>
      </c>
      <c r="D33" s="213">
        <v>0.89710000000000001</v>
      </c>
      <c r="E33" s="207"/>
    </row>
    <row r="34" spans="1:5" ht="6" customHeight="1">
      <c r="A34" s="8"/>
      <c r="B34" s="199"/>
      <c r="C34" s="199"/>
      <c r="D34" s="194"/>
      <c r="E34" s="207"/>
    </row>
    <row r="35" spans="1:5">
      <c r="A35" s="8"/>
      <c r="B35" s="198" t="s">
        <v>347</v>
      </c>
      <c r="C35" s="208" t="s">
        <v>344</v>
      </c>
      <c r="D35" s="194">
        <v>232.4</v>
      </c>
      <c r="E35" s="207"/>
    </row>
    <row r="36" spans="1:5">
      <c r="A36" s="8"/>
      <c r="B36" s="198" t="s">
        <v>642</v>
      </c>
      <c r="C36" s="208" t="s">
        <v>344</v>
      </c>
      <c r="D36" s="194">
        <v>0</v>
      </c>
      <c r="E36" s="207"/>
    </row>
    <row r="37" spans="1:5">
      <c r="A37" s="8"/>
      <c r="B37" s="198" t="s">
        <v>348</v>
      </c>
      <c r="C37" s="208" t="s">
        <v>344</v>
      </c>
      <c r="D37" s="194">
        <v>232.4</v>
      </c>
      <c r="E37" s="207"/>
    </row>
    <row r="38" spans="1:5" ht="6" customHeight="1">
      <c r="A38" s="8"/>
      <c r="B38" s="199"/>
      <c r="C38" s="199"/>
      <c r="D38" s="194"/>
      <c r="E38" s="207"/>
    </row>
    <row r="39" spans="1:5" ht="22.5">
      <c r="A39" s="8"/>
      <c r="B39" s="198" t="s">
        <v>349</v>
      </c>
      <c r="C39" s="208" t="s">
        <v>350</v>
      </c>
      <c r="D39" s="194">
        <v>103.25</v>
      </c>
      <c r="E39" s="207" t="s">
        <v>597</v>
      </c>
    </row>
    <row r="40" spans="1:5" ht="22.5">
      <c r="A40" s="8"/>
      <c r="B40" s="198" t="s">
        <v>351</v>
      </c>
      <c r="C40" s="208" t="s">
        <v>350</v>
      </c>
      <c r="D40" s="194">
        <v>697.59226999999998</v>
      </c>
      <c r="E40" s="207" t="s">
        <v>643</v>
      </c>
    </row>
    <row r="41" spans="1:5">
      <c r="A41" s="8"/>
      <c r="B41" s="198" t="s">
        <v>352</v>
      </c>
      <c r="C41" s="208" t="s">
        <v>350</v>
      </c>
      <c r="D41" s="194">
        <v>439.029</v>
      </c>
      <c r="E41" s="207"/>
    </row>
    <row r="42" spans="1:5">
      <c r="A42" s="8"/>
      <c r="B42" s="198" t="s">
        <v>353</v>
      </c>
      <c r="C42" s="208" t="s">
        <v>350</v>
      </c>
      <c r="D42" s="194">
        <v>1239.8712700000001</v>
      </c>
      <c r="E42" s="207"/>
    </row>
    <row r="43" spans="1:5" ht="6" customHeight="1">
      <c r="A43" s="8"/>
      <c r="B43" s="199"/>
      <c r="C43" s="199"/>
      <c r="D43" s="194"/>
      <c r="E43" s="207">
        <f>'[1]4R'!H44</f>
        <v>0</v>
      </c>
    </row>
    <row r="44" spans="1:5" ht="33.5">
      <c r="A44" s="8"/>
      <c r="B44" s="198" t="s">
        <v>354</v>
      </c>
      <c r="C44" s="208" t="s">
        <v>355</v>
      </c>
      <c r="D44" s="194">
        <v>20120728</v>
      </c>
      <c r="E44" s="207" t="s">
        <v>598</v>
      </c>
    </row>
    <row r="45" spans="1:5" ht="6" customHeight="1">
      <c r="A45" s="8"/>
      <c r="B45" s="199"/>
      <c r="C45" s="199"/>
      <c r="D45" s="194"/>
      <c r="E45" s="207">
        <f>'[1]4R'!H46</f>
        <v>0</v>
      </c>
    </row>
    <row r="46" spans="1:5">
      <c r="A46" s="8"/>
      <c r="B46" s="198" t="s">
        <v>359</v>
      </c>
      <c r="C46" s="208" t="s">
        <v>350</v>
      </c>
      <c r="D46" s="194">
        <v>0</v>
      </c>
      <c r="E46" s="207" t="s">
        <v>599</v>
      </c>
    </row>
    <row r="47" spans="1:5">
      <c r="B47" s="198" t="s">
        <v>358</v>
      </c>
      <c r="C47" s="208" t="s">
        <v>350</v>
      </c>
      <c r="D47" s="194">
        <v>0</v>
      </c>
      <c r="E47" s="207" t="s">
        <v>600</v>
      </c>
    </row>
    <row r="48" spans="1:5">
      <c r="B48" s="198" t="s">
        <v>357</v>
      </c>
      <c r="C48" s="208" t="s">
        <v>350</v>
      </c>
      <c r="D48" s="194">
        <v>11445.9</v>
      </c>
      <c r="E48" s="207" t="s">
        <v>601</v>
      </c>
    </row>
    <row r="49" spans="1:5">
      <c r="B49" s="198" t="s">
        <v>356</v>
      </c>
      <c r="C49" s="208" t="s">
        <v>350</v>
      </c>
      <c r="D49" s="194">
        <v>11445.9</v>
      </c>
      <c r="E49" s="207"/>
    </row>
    <row r="50" spans="1:5" ht="6" customHeight="1">
      <c r="A50" s="8"/>
      <c r="B50" s="199"/>
      <c r="C50" s="199"/>
      <c r="D50" s="194"/>
      <c r="E50" s="207">
        <f>'[1]4R'!H51</f>
        <v>0</v>
      </c>
    </row>
    <row r="51" spans="1:5">
      <c r="A51" s="8"/>
      <c r="B51" s="198" t="s">
        <v>360</v>
      </c>
      <c r="C51" s="208" t="s">
        <v>355</v>
      </c>
      <c r="D51" s="194">
        <v>0</v>
      </c>
      <c r="E51" s="207" t="str">
        <f>'[1]4R'!H52</f>
        <v>No liquid disposal activities have been undertaken this year</v>
      </c>
    </row>
    <row r="52" spans="1:5" ht="22.5">
      <c r="A52" s="8"/>
      <c r="B52" s="198" t="s">
        <v>361</v>
      </c>
      <c r="C52" s="208" t="s">
        <v>48</v>
      </c>
      <c r="D52" s="213">
        <v>0.36059999999999998</v>
      </c>
      <c r="E52" s="207" t="s">
        <v>644</v>
      </c>
    </row>
    <row r="53" spans="1:5">
      <c r="B53" s="8"/>
      <c r="C53" s="8"/>
      <c r="D53" s="8"/>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8"/>
  <dimension ref="A1:AC36"/>
  <sheetViews>
    <sheetView showGridLines="0" topLeftCell="R13" workbookViewId="0">
      <selection activeCell="S5" sqref="S5"/>
    </sheetView>
  </sheetViews>
  <sheetFormatPr defaultRowHeight="14"/>
  <cols>
    <col min="1" max="1" width="0.75" customWidth="1"/>
    <col min="2" max="2" width="59.75" bestFit="1" customWidth="1"/>
    <col min="3" max="3" width="8.75" bestFit="1" customWidth="1"/>
    <col min="4" max="10" width="9.08203125" bestFit="1" customWidth="1"/>
    <col min="11" max="11" width="8.58203125" bestFit="1" customWidth="1"/>
    <col min="12" max="12" width="3.83203125" bestFit="1" customWidth="1"/>
    <col min="13" max="15" width="9.08203125" bestFit="1" customWidth="1"/>
    <col min="16" max="16" width="8.58203125" bestFit="1" customWidth="1"/>
    <col min="17" max="21" width="9.08203125" bestFit="1" customWidth="1"/>
    <col min="22" max="25" width="8.58203125" bestFit="1" customWidth="1"/>
    <col min="26" max="26" width="7.83203125" bestFit="1" customWidth="1"/>
    <col min="27" max="27" width="7.08203125" bestFit="1" customWidth="1"/>
    <col min="28" max="28" width="8.58203125" bestFit="1" customWidth="1"/>
    <col min="29" max="29" width="59.5" bestFit="1" customWidth="1"/>
  </cols>
  <sheetData>
    <row r="1" spans="1:29">
      <c r="B1" s="4" t="s">
        <v>362</v>
      </c>
    </row>
    <row r="2" spans="1:29" ht="14.5" thickBot="1">
      <c r="B2" s="296" t="s">
        <v>605</v>
      </c>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row>
    <row r="3" spans="1:29" ht="14.5" thickBot="1">
      <c r="B3" s="28"/>
      <c r="C3" s="248" t="s">
        <v>47</v>
      </c>
      <c r="D3" s="297" t="s">
        <v>363</v>
      </c>
      <c r="E3" s="298"/>
      <c r="F3" s="298"/>
      <c r="G3" s="298"/>
      <c r="H3" s="298"/>
      <c r="I3" s="298"/>
      <c r="J3" s="298"/>
      <c r="K3" s="299"/>
      <c r="L3" s="297" t="s">
        <v>373</v>
      </c>
      <c r="M3" s="298"/>
      <c r="N3" s="298"/>
      <c r="O3" s="298"/>
      <c r="P3" s="298"/>
      <c r="Q3" s="298"/>
      <c r="R3" s="298"/>
      <c r="S3" s="298"/>
      <c r="T3" s="298"/>
      <c r="U3" s="298"/>
      <c r="V3" s="298"/>
      <c r="W3" s="298"/>
      <c r="X3" s="298"/>
      <c r="Y3" s="298"/>
      <c r="Z3" s="298"/>
      <c r="AA3" s="298"/>
      <c r="AB3" s="299"/>
      <c r="AC3" s="249"/>
    </row>
    <row r="4" spans="1:29" ht="15" thickBot="1">
      <c r="B4" s="12"/>
      <c r="C4" s="41"/>
      <c r="D4" s="302" t="s">
        <v>364</v>
      </c>
      <c r="E4" s="300" t="s">
        <v>365</v>
      </c>
      <c r="F4" s="301"/>
      <c r="G4" s="304" t="s">
        <v>368</v>
      </c>
      <c r="H4" s="304"/>
      <c r="I4" s="304"/>
      <c r="J4" s="304"/>
      <c r="K4" s="305" t="s">
        <v>0</v>
      </c>
      <c r="L4" s="297" t="s">
        <v>374</v>
      </c>
      <c r="M4" s="298"/>
      <c r="N4" s="298"/>
      <c r="O4" s="298"/>
      <c r="P4" s="299"/>
      <c r="Q4" s="298" t="s">
        <v>388</v>
      </c>
      <c r="R4" s="298"/>
      <c r="S4" s="298"/>
      <c r="T4" s="298"/>
      <c r="U4" s="298"/>
      <c r="V4" s="299"/>
      <c r="W4" s="297" t="s">
        <v>383</v>
      </c>
      <c r="X4" s="298"/>
      <c r="Y4" s="298"/>
      <c r="Z4" s="298"/>
      <c r="AA4" s="298"/>
      <c r="AB4" s="299"/>
      <c r="AC4" s="11"/>
    </row>
    <row r="5" spans="1:29" ht="84">
      <c r="A5" s="8"/>
      <c r="B5" s="13"/>
      <c r="C5" s="225"/>
      <c r="D5" s="303"/>
      <c r="E5" s="219" t="s">
        <v>366</v>
      </c>
      <c r="F5" s="220" t="s">
        <v>367</v>
      </c>
      <c r="G5" s="221" t="s">
        <v>369</v>
      </c>
      <c r="H5" s="222" t="s">
        <v>370</v>
      </c>
      <c r="I5" s="222" t="s">
        <v>371</v>
      </c>
      <c r="J5" s="222" t="s">
        <v>372</v>
      </c>
      <c r="K5" s="306"/>
      <c r="L5" s="220" t="s">
        <v>375</v>
      </c>
      <c r="M5" s="220" t="s">
        <v>376</v>
      </c>
      <c r="N5" s="220" t="s">
        <v>377</v>
      </c>
      <c r="O5" s="220" t="s">
        <v>378</v>
      </c>
      <c r="P5" s="220" t="s">
        <v>0</v>
      </c>
      <c r="Q5" s="220" t="s">
        <v>379</v>
      </c>
      <c r="R5" s="220" t="s">
        <v>380</v>
      </c>
      <c r="S5" s="220" t="s">
        <v>381</v>
      </c>
      <c r="T5" s="220" t="s">
        <v>382</v>
      </c>
      <c r="U5" s="220" t="s">
        <v>378</v>
      </c>
      <c r="V5" s="220" t="s">
        <v>0</v>
      </c>
      <c r="W5" s="220" t="s">
        <v>384</v>
      </c>
      <c r="X5" s="220" t="s">
        <v>385</v>
      </c>
      <c r="Y5" s="220" t="s">
        <v>386</v>
      </c>
      <c r="Z5" s="220" t="s">
        <v>387</v>
      </c>
      <c r="AA5" s="220" t="s">
        <v>378</v>
      </c>
      <c r="AB5" s="220" t="s">
        <v>0</v>
      </c>
      <c r="AC5" s="11"/>
    </row>
    <row r="6" spans="1:29">
      <c r="A6" s="8"/>
      <c r="B6" s="250" t="s">
        <v>389</v>
      </c>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11"/>
    </row>
    <row r="7" spans="1:29" ht="14.5">
      <c r="A7" s="8"/>
      <c r="B7" s="251" t="s">
        <v>390</v>
      </c>
      <c r="C7" s="195" t="s">
        <v>399</v>
      </c>
      <c r="D7" s="194">
        <v>4.9425899340527941</v>
      </c>
      <c r="E7" s="194">
        <v>50.242649160861184</v>
      </c>
      <c r="F7" s="194">
        <v>267.5044664091368</v>
      </c>
      <c r="G7" s="194">
        <v>30.266075953996285</v>
      </c>
      <c r="H7" s="194">
        <v>0</v>
      </c>
      <c r="I7" s="194">
        <v>115.08138196945686</v>
      </c>
      <c r="J7" s="194">
        <v>0</v>
      </c>
      <c r="K7" s="215">
        <v>468.03716342750391</v>
      </c>
      <c r="L7" s="194">
        <v>0</v>
      </c>
      <c r="M7" s="194">
        <v>0</v>
      </c>
      <c r="N7" s="194">
        <v>0</v>
      </c>
      <c r="O7" s="194">
        <v>468.03716342750386</v>
      </c>
      <c r="P7" s="215">
        <v>468.03716342750386</v>
      </c>
      <c r="Q7" s="194">
        <v>0</v>
      </c>
      <c r="R7" s="194">
        <v>4.6382075627474899</v>
      </c>
      <c r="S7" s="194">
        <v>44.84514562293613</v>
      </c>
      <c r="T7" s="194">
        <v>379.54475389390552</v>
      </c>
      <c r="U7" s="194">
        <v>39.009056347914758</v>
      </c>
      <c r="V7" s="215">
        <v>468.03716342750386</v>
      </c>
      <c r="W7" s="223">
        <v>0</v>
      </c>
      <c r="X7" s="223">
        <v>0</v>
      </c>
      <c r="Y7" s="223">
        <v>61.827548315912892</v>
      </c>
      <c r="Z7" s="223">
        <v>71.318748834056464</v>
      </c>
      <c r="AA7" s="223">
        <v>334.89086627753443</v>
      </c>
      <c r="AB7" s="215">
        <v>468.0371634275038</v>
      </c>
      <c r="AC7" s="18" t="s">
        <v>541</v>
      </c>
    </row>
    <row r="8" spans="1:29" ht="14.5">
      <c r="A8" s="8"/>
      <c r="B8" s="251" t="s">
        <v>391</v>
      </c>
      <c r="C8" s="195" t="s">
        <v>399</v>
      </c>
      <c r="D8" s="194">
        <v>0</v>
      </c>
      <c r="E8" s="194">
        <v>82.188744429626098</v>
      </c>
      <c r="F8" s="194">
        <v>404.88574500967019</v>
      </c>
      <c r="G8" s="194">
        <v>18.639796642791474</v>
      </c>
      <c r="H8" s="194">
        <v>0</v>
      </c>
      <c r="I8" s="194">
        <v>569.84274569442732</v>
      </c>
      <c r="J8" s="194">
        <v>0</v>
      </c>
      <c r="K8" s="215">
        <v>1075.557031776515</v>
      </c>
      <c r="L8" s="194">
        <v>0</v>
      </c>
      <c r="M8" s="194">
        <v>0</v>
      </c>
      <c r="N8" s="194">
        <v>0</v>
      </c>
      <c r="O8" s="194">
        <v>1075.557031776515</v>
      </c>
      <c r="P8" s="215">
        <v>1075.557031776515</v>
      </c>
      <c r="Q8" s="194">
        <v>0</v>
      </c>
      <c r="R8" s="194">
        <v>44.185553383988562</v>
      </c>
      <c r="S8" s="194">
        <v>339.28341197492216</v>
      </c>
      <c r="T8" s="194">
        <v>675.04265362450724</v>
      </c>
      <c r="U8" s="194">
        <v>17.045412793097025</v>
      </c>
      <c r="V8" s="215">
        <v>1075.557031776515</v>
      </c>
      <c r="W8" s="223">
        <v>0</v>
      </c>
      <c r="X8" s="223">
        <v>44.185553383988562</v>
      </c>
      <c r="Y8" s="223">
        <v>414.83560681729057</v>
      </c>
      <c r="Z8" s="223">
        <v>166.56983795155591</v>
      </c>
      <c r="AA8" s="223">
        <v>449.96603362368012</v>
      </c>
      <c r="AB8" s="215">
        <v>1075.557031776515</v>
      </c>
      <c r="AC8" s="18" t="s">
        <v>541</v>
      </c>
    </row>
    <row r="9" spans="1:29" ht="14.5">
      <c r="A9" s="8"/>
      <c r="B9" s="251" t="s">
        <v>392</v>
      </c>
      <c r="C9" s="195" t="s">
        <v>399</v>
      </c>
      <c r="D9" s="194">
        <v>0</v>
      </c>
      <c r="E9" s="194">
        <v>206.27838281721051</v>
      </c>
      <c r="F9" s="194">
        <v>2345.7010779122511</v>
      </c>
      <c r="G9" s="194">
        <v>374.23821553685138</v>
      </c>
      <c r="H9" s="194">
        <v>80.318083142515832</v>
      </c>
      <c r="I9" s="194">
        <v>1935.1880419664064</v>
      </c>
      <c r="J9" s="194">
        <v>87.575156544126045</v>
      </c>
      <c r="K9" s="215">
        <v>5029.2989579193609</v>
      </c>
      <c r="L9" s="194">
        <v>0</v>
      </c>
      <c r="M9" s="194">
        <v>0</v>
      </c>
      <c r="N9" s="194">
        <v>0</v>
      </c>
      <c r="O9" s="194">
        <v>5029.2989579193609</v>
      </c>
      <c r="P9" s="215">
        <v>5029.2989579193609</v>
      </c>
      <c r="Q9" s="194">
        <v>0</v>
      </c>
      <c r="R9" s="194">
        <v>688.21766584522288</v>
      </c>
      <c r="S9" s="194">
        <v>1653.3585415471944</v>
      </c>
      <c r="T9" s="194">
        <v>2687.7227505269439</v>
      </c>
      <c r="U9" s="194">
        <v>0</v>
      </c>
      <c r="V9" s="215">
        <v>5029.2989579193609</v>
      </c>
      <c r="W9" s="223">
        <v>0</v>
      </c>
      <c r="X9" s="223">
        <v>493.27280561635109</v>
      </c>
      <c r="Y9" s="223">
        <v>2388.4744218432011</v>
      </c>
      <c r="Z9" s="223">
        <v>745.65156443822411</v>
      </c>
      <c r="AA9" s="223">
        <v>1401.900166021584</v>
      </c>
      <c r="AB9" s="215">
        <v>5029.29895791936</v>
      </c>
      <c r="AC9" s="18" t="s">
        <v>541</v>
      </c>
    </row>
    <row r="10" spans="1:29" ht="14.5">
      <c r="A10" s="8"/>
      <c r="B10" s="251" t="s">
        <v>393</v>
      </c>
      <c r="C10" s="195" t="s">
        <v>399</v>
      </c>
      <c r="D10" s="194">
        <v>0</v>
      </c>
      <c r="E10" s="194">
        <v>3036.2728954912636</v>
      </c>
      <c r="F10" s="194">
        <v>4769.2739104003895</v>
      </c>
      <c r="G10" s="194">
        <v>843.16783166484083</v>
      </c>
      <c r="H10" s="194">
        <v>912.23016864710212</v>
      </c>
      <c r="I10" s="194">
        <v>9078.4817337226887</v>
      </c>
      <c r="J10" s="194">
        <v>2687.8003350441245</v>
      </c>
      <c r="K10" s="215">
        <v>21327.226874970409</v>
      </c>
      <c r="L10" s="194">
        <v>0</v>
      </c>
      <c r="M10" s="194">
        <v>0</v>
      </c>
      <c r="N10" s="194">
        <v>0</v>
      </c>
      <c r="O10" s="194">
        <v>21327.226874970409</v>
      </c>
      <c r="P10" s="215">
        <v>21327.226874970409</v>
      </c>
      <c r="Q10" s="194">
        <v>1495.7291404567486</v>
      </c>
      <c r="R10" s="194">
        <v>4161.392703126895</v>
      </c>
      <c r="S10" s="194">
        <v>12315.666184495223</v>
      </c>
      <c r="T10" s="194">
        <v>3354.4388468915381</v>
      </c>
      <c r="U10" s="194">
        <v>0</v>
      </c>
      <c r="V10" s="215">
        <v>21327.226874970405</v>
      </c>
      <c r="W10" s="223">
        <v>0</v>
      </c>
      <c r="X10" s="223">
        <v>7985.4164881839506</v>
      </c>
      <c r="Y10" s="223">
        <v>10885.174308898375</v>
      </c>
      <c r="Z10" s="223">
        <v>1200.230443071918</v>
      </c>
      <c r="AA10" s="223">
        <v>1256.405634816166</v>
      </c>
      <c r="AB10" s="215">
        <v>21327.226874970409</v>
      </c>
      <c r="AC10" s="18" t="s">
        <v>541</v>
      </c>
    </row>
    <row r="11" spans="1:29" ht="14.5">
      <c r="A11" s="8"/>
      <c r="B11" s="251" t="s">
        <v>394</v>
      </c>
      <c r="C11" s="195" t="s">
        <v>399</v>
      </c>
      <c r="D11" s="194">
        <v>0</v>
      </c>
      <c r="E11" s="194">
        <v>0</v>
      </c>
      <c r="F11" s="194">
        <v>0</v>
      </c>
      <c r="G11" s="194">
        <v>660.11196050302908</v>
      </c>
      <c r="H11" s="194">
        <v>9236.9910773077936</v>
      </c>
      <c r="I11" s="194">
        <v>2053.9207076616112</v>
      </c>
      <c r="J11" s="194">
        <v>16406.989369359293</v>
      </c>
      <c r="K11" s="215">
        <v>28358.013114831727</v>
      </c>
      <c r="L11" s="194">
        <v>0</v>
      </c>
      <c r="M11" s="194">
        <v>0</v>
      </c>
      <c r="N11" s="194">
        <v>27107.503191738135</v>
      </c>
      <c r="O11" s="194">
        <v>2076.9216544012997</v>
      </c>
      <c r="P11" s="215">
        <v>29184.424846139435</v>
      </c>
      <c r="Q11" s="194">
        <v>2187.3668935117394</v>
      </c>
      <c r="R11" s="194">
        <v>13162.212656228432</v>
      </c>
      <c r="S11" s="194">
        <v>12557.093557900835</v>
      </c>
      <c r="T11" s="194">
        <v>1277.7517384984274</v>
      </c>
      <c r="U11" s="194">
        <v>0</v>
      </c>
      <c r="V11" s="215">
        <v>29184.424846139435</v>
      </c>
      <c r="W11" s="223">
        <v>0</v>
      </c>
      <c r="X11" s="223">
        <v>14117.939053241869</v>
      </c>
      <c r="Y11" s="223">
        <v>14240.074061589856</v>
      </c>
      <c r="Z11" s="223">
        <v>826.41173130770858</v>
      </c>
      <c r="AA11" s="223">
        <v>0</v>
      </c>
      <c r="AB11" s="215">
        <v>29184.424846139431</v>
      </c>
      <c r="AC11" s="18" t="s">
        <v>541</v>
      </c>
    </row>
    <row r="12" spans="1:29" ht="14.5">
      <c r="A12" s="8"/>
      <c r="B12" s="251" t="s">
        <v>395</v>
      </c>
      <c r="C12" s="195" t="s">
        <v>399</v>
      </c>
      <c r="D12" s="194">
        <v>0</v>
      </c>
      <c r="E12" s="194">
        <v>564941.81134668097</v>
      </c>
      <c r="F12" s="194">
        <v>0</v>
      </c>
      <c r="G12" s="194">
        <v>0</v>
      </c>
      <c r="H12" s="194">
        <v>308539.50261769962</v>
      </c>
      <c r="I12" s="194">
        <v>2135.5664923650497</v>
      </c>
      <c r="J12" s="194">
        <v>38268.971470061362</v>
      </c>
      <c r="K12" s="215">
        <v>913885.85192680708</v>
      </c>
      <c r="L12" s="194">
        <v>0</v>
      </c>
      <c r="M12" s="194">
        <v>258333.2174394475</v>
      </c>
      <c r="N12" s="194">
        <v>87648.844917005787</v>
      </c>
      <c r="O12" s="194">
        <v>567077.37783904595</v>
      </c>
      <c r="P12" s="215">
        <v>913059.44019549922</v>
      </c>
      <c r="Q12" s="194">
        <v>108559.08999963658</v>
      </c>
      <c r="R12" s="194">
        <v>151354.28677417219</v>
      </c>
      <c r="S12" s="194">
        <v>592868.45401694882</v>
      </c>
      <c r="T12" s="194">
        <v>60277.609404741794</v>
      </c>
      <c r="U12" s="194">
        <v>0</v>
      </c>
      <c r="V12" s="215">
        <v>913059.44019549934</v>
      </c>
      <c r="W12" s="223">
        <v>106341.71815723521</v>
      </c>
      <c r="X12" s="223">
        <v>703876.50485390658</v>
      </c>
      <c r="Y12" s="223">
        <v>95653.926314788099</v>
      </c>
      <c r="Z12" s="223">
        <v>7187.2908695696278</v>
      </c>
      <c r="AA12" s="223">
        <v>0</v>
      </c>
      <c r="AB12" s="215">
        <v>913059.44019549945</v>
      </c>
      <c r="AC12" s="18" t="s">
        <v>541</v>
      </c>
    </row>
    <row r="13" spans="1:29">
      <c r="A13" s="8"/>
      <c r="B13" s="251" t="s">
        <v>396</v>
      </c>
      <c r="C13" s="195" t="s">
        <v>398</v>
      </c>
      <c r="D13" s="215">
        <v>4.9425899340527941</v>
      </c>
      <c r="E13" s="215">
        <v>568316.79401857988</v>
      </c>
      <c r="F13" s="215">
        <v>7787.3651997314473</v>
      </c>
      <c r="G13" s="215">
        <v>1926.4238803015091</v>
      </c>
      <c r="H13" s="215">
        <v>318769.04194679705</v>
      </c>
      <c r="I13" s="215">
        <v>15888.08110337964</v>
      </c>
      <c r="J13" s="215">
        <v>57451.336331008904</v>
      </c>
      <c r="K13" s="215">
        <v>970143.98506973265</v>
      </c>
      <c r="L13" s="215">
        <v>0</v>
      </c>
      <c r="M13" s="215">
        <v>258333.2174394475</v>
      </c>
      <c r="N13" s="215">
        <v>114756.34810874393</v>
      </c>
      <c r="O13" s="215">
        <v>597054.41952154099</v>
      </c>
      <c r="P13" s="215">
        <v>970143.98506973241</v>
      </c>
      <c r="Q13" s="215">
        <v>112242.18603360506</v>
      </c>
      <c r="R13" s="215">
        <v>169414.93356031948</v>
      </c>
      <c r="S13" s="215">
        <v>619778.70085848996</v>
      </c>
      <c r="T13" s="215">
        <v>68652.110148177118</v>
      </c>
      <c r="U13" s="215">
        <v>56.054469141011779</v>
      </c>
      <c r="V13" s="215">
        <v>970143.98506973253</v>
      </c>
      <c r="W13" s="215">
        <v>106341.71815723521</v>
      </c>
      <c r="X13" s="215">
        <v>726517.31875433272</v>
      </c>
      <c r="Y13" s="215">
        <v>123644.31226225273</v>
      </c>
      <c r="Z13" s="215">
        <v>10197.47319517309</v>
      </c>
      <c r="AA13" s="215">
        <v>3443.1627007389643</v>
      </c>
      <c r="AB13" s="215">
        <v>970143.98506973265</v>
      </c>
      <c r="AC13" s="18"/>
    </row>
    <row r="14" spans="1:29" ht="14.5">
      <c r="A14" s="8"/>
      <c r="B14" s="251" t="s">
        <v>397</v>
      </c>
      <c r="C14" s="195" t="s">
        <v>399</v>
      </c>
      <c r="D14" s="224"/>
      <c r="E14" s="224"/>
      <c r="F14" s="224"/>
      <c r="G14" s="224"/>
      <c r="H14" s="224"/>
      <c r="I14" s="224"/>
      <c r="J14" s="224"/>
      <c r="K14" s="194">
        <v>29262.359999999993</v>
      </c>
      <c r="L14" s="224"/>
      <c r="M14" s="224"/>
      <c r="N14" s="224"/>
      <c r="O14" s="224"/>
      <c r="P14" s="224"/>
      <c r="Q14" s="224"/>
      <c r="R14" s="224"/>
      <c r="S14" s="224"/>
      <c r="T14" s="224"/>
      <c r="U14" s="224"/>
      <c r="V14" s="224"/>
      <c r="W14" s="224"/>
      <c r="X14" s="224"/>
      <c r="Y14" s="224"/>
      <c r="Z14" s="224"/>
      <c r="AA14" s="224"/>
      <c r="AB14" s="224"/>
      <c r="AC14" s="11"/>
    </row>
    <row r="15" spans="1:29" s="43" customFormat="1">
      <c r="A15" s="44"/>
      <c r="B15" s="252"/>
      <c r="C15" s="3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253"/>
    </row>
    <row r="16" spans="1:29">
      <c r="A16" s="8"/>
      <c r="B16" s="250" t="s">
        <v>645</v>
      </c>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11"/>
    </row>
    <row r="17" spans="1:29" s="217" customFormat="1" ht="44">
      <c r="A17" s="216"/>
      <c r="B17" s="254" t="s">
        <v>400</v>
      </c>
      <c r="C17" s="196" t="s">
        <v>309</v>
      </c>
      <c r="D17" s="196">
        <v>2</v>
      </c>
      <c r="E17" s="196">
        <v>8</v>
      </c>
      <c r="F17" s="196">
        <v>43</v>
      </c>
      <c r="G17" s="196">
        <v>5</v>
      </c>
      <c r="H17" s="196">
        <v>0</v>
      </c>
      <c r="I17" s="196">
        <v>12</v>
      </c>
      <c r="J17" s="196">
        <v>0</v>
      </c>
      <c r="K17" s="218">
        <v>70</v>
      </c>
      <c r="L17" s="196">
        <v>0</v>
      </c>
      <c r="M17" s="196">
        <v>0</v>
      </c>
      <c r="N17" s="196">
        <v>0</v>
      </c>
      <c r="O17" s="196">
        <v>70</v>
      </c>
      <c r="P17" s="218">
        <v>70</v>
      </c>
      <c r="Q17" s="196">
        <v>0</v>
      </c>
      <c r="R17" s="196">
        <v>1</v>
      </c>
      <c r="S17" s="196">
        <v>9</v>
      </c>
      <c r="T17" s="196">
        <v>51</v>
      </c>
      <c r="U17" s="196">
        <v>9</v>
      </c>
      <c r="V17" s="218">
        <v>70</v>
      </c>
      <c r="W17" s="196">
        <v>0</v>
      </c>
      <c r="X17" s="196">
        <v>0</v>
      </c>
      <c r="Y17" s="196">
        <v>9</v>
      </c>
      <c r="Z17" s="196">
        <v>9</v>
      </c>
      <c r="AA17" s="196">
        <v>52</v>
      </c>
      <c r="AB17" s="218">
        <v>70</v>
      </c>
      <c r="AC17" s="255" t="s">
        <v>646</v>
      </c>
    </row>
    <row r="18" spans="1:29" s="217" customFormat="1" ht="44">
      <c r="A18" s="216"/>
      <c r="B18" s="254" t="s">
        <v>401</v>
      </c>
      <c r="C18" s="196" t="s">
        <v>309</v>
      </c>
      <c r="D18" s="196">
        <v>0</v>
      </c>
      <c r="E18" s="196">
        <v>4</v>
      </c>
      <c r="F18" s="196">
        <v>18</v>
      </c>
      <c r="G18" s="196">
        <v>1</v>
      </c>
      <c r="H18" s="196">
        <v>0</v>
      </c>
      <c r="I18" s="196">
        <v>23</v>
      </c>
      <c r="J18" s="196">
        <v>0</v>
      </c>
      <c r="K18" s="218">
        <v>46</v>
      </c>
      <c r="L18" s="196">
        <v>0</v>
      </c>
      <c r="M18" s="196">
        <v>0</v>
      </c>
      <c r="N18" s="196">
        <v>0</v>
      </c>
      <c r="O18" s="196">
        <v>46</v>
      </c>
      <c r="P18" s="218">
        <v>46</v>
      </c>
      <c r="Q18" s="196">
        <v>0</v>
      </c>
      <c r="R18" s="196">
        <v>2</v>
      </c>
      <c r="S18" s="196">
        <v>11</v>
      </c>
      <c r="T18" s="196">
        <v>32</v>
      </c>
      <c r="U18" s="196">
        <v>1</v>
      </c>
      <c r="V18" s="218">
        <v>46</v>
      </c>
      <c r="W18" s="196">
        <v>0</v>
      </c>
      <c r="X18" s="196">
        <v>2</v>
      </c>
      <c r="Y18" s="196">
        <v>14</v>
      </c>
      <c r="Z18" s="196">
        <v>8</v>
      </c>
      <c r="AA18" s="196">
        <v>22</v>
      </c>
      <c r="AB18" s="218">
        <v>46</v>
      </c>
      <c r="AC18" s="255" t="s">
        <v>646</v>
      </c>
    </row>
    <row r="19" spans="1:29" s="217" customFormat="1" ht="44">
      <c r="A19" s="216"/>
      <c r="B19" s="254" t="s">
        <v>402</v>
      </c>
      <c r="C19" s="196" t="s">
        <v>309</v>
      </c>
      <c r="D19" s="196">
        <v>0</v>
      </c>
      <c r="E19" s="196">
        <v>4</v>
      </c>
      <c r="F19" s="196">
        <v>38</v>
      </c>
      <c r="G19" s="196">
        <v>4</v>
      </c>
      <c r="H19" s="196">
        <v>1</v>
      </c>
      <c r="I19" s="196">
        <v>32</v>
      </c>
      <c r="J19" s="196">
        <v>1</v>
      </c>
      <c r="K19" s="218">
        <v>80</v>
      </c>
      <c r="L19" s="196">
        <v>0</v>
      </c>
      <c r="M19" s="196">
        <v>0</v>
      </c>
      <c r="N19" s="196">
        <v>0</v>
      </c>
      <c r="O19" s="196">
        <v>80</v>
      </c>
      <c r="P19" s="218">
        <v>80</v>
      </c>
      <c r="Q19" s="196">
        <v>0</v>
      </c>
      <c r="R19" s="196">
        <v>10</v>
      </c>
      <c r="S19" s="196">
        <v>25</v>
      </c>
      <c r="T19" s="196">
        <v>45</v>
      </c>
      <c r="U19" s="196">
        <v>0</v>
      </c>
      <c r="V19" s="218">
        <v>80</v>
      </c>
      <c r="W19" s="196">
        <v>0</v>
      </c>
      <c r="X19" s="196">
        <v>7</v>
      </c>
      <c r="Y19" s="196">
        <v>34</v>
      </c>
      <c r="Z19" s="196">
        <v>14</v>
      </c>
      <c r="AA19" s="196">
        <v>25</v>
      </c>
      <c r="AB19" s="218">
        <v>80</v>
      </c>
      <c r="AC19" s="255" t="s">
        <v>646</v>
      </c>
    </row>
    <row r="20" spans="1:29" s="217" customFormat="1" ht="44">
      <c r="A20" s="216"/>
      <c r="B20" s="254" t="s">
        <v>403</v>
      </c>
      <c r="C20" s="196" t="s">
        <v>309</v>
      </c>
      <c r="D20" s="196">
        <v>0</v>
      </c>
      <c r="E20" s="196">
        <v>10</v>
      </c>
      <c r="F20" s="196">
        <v>17</v>
      </c>
      <c r="G20" s="196">
        <v>3</v>
      </c>
      <c r="H20" s="196">
        <v>2</v>
      </c>
      <c r="I20" s="196">
        <v>32</v>
      </c>
      <c r="J20" s="196">
        <v>10</v>
      </c>
      <c r="K20" s="218">
        <v>74</v>
      </c>
      <c r="L20" s="196">
        <v>0</v>
      </c>
      <c r="M20" s="196">
        <v>0</v>
      </c>
      <c r="N20" s="196">
        <v>0</v>
      </c>
      <c r="O20" s="196">
        <v>74</v>
      </c>
      <c r="P20" s="218">
        <v>74</v>
      </c>
      <c r="Q20" s="196">
        <v>4</v>
      </c>
      <c r="R20" s="196">
        <v>13</v>
      </c>
      <c r="S20" s="196">
        <v>42</v>
      </c>
      <c r="T20" s="196">
        <v>15</v>
      </c>
      <c r="U20" s="196">
        <v>0</v>
      </c>
      <c r="V20" s="218">
        <v>74</v>
      </c>
      <c r="W20" s="196">
        <v>0</v>
      </c>
      <c r="X20" s="196">
        <v>25</v>
      </c>
      <c r="Y20" s="196">
        <v>39</v>
      </c>
      <c r="Z20" s="196">
        <v>4</v>
      </c>
      <c r="AA20" s="196">
        <v>6</v>
      </c>
      <c r="AB20" s="218">
        <v>74</v>
      </c>
      <c r="AC20" s="255" t="s">
        <v>646</v>
      </c>
    </row>
    <row r="21" spans="1:29" s="217" customFormat="1" ht="44">
      <c r="A21" s="216"/>
      <c r="B21" s="254" t="s">
        <v>404</v>
      </c>
      <c r="C21" s="196" t="s">
        <v>309</v>
      </c>
      <c r="D21" s="196">
        <v>0</v>
      </c>
      <c r="E21" s="196">
        <v>0</v>
      </c>
      <c r="F21" s="196">
        <v>0</v>
      </c>
      <c r="G21" s="196">
        <v>1</v>
      </c>
      <c r="H21" s="196">
        <v>9</v>
      </c>
      <c r="I21" s="196">
        <v>3</v>
      </c>
      <c r="J21" s="196">
        <v>16</v>
      </c>
      <c r="K21" s="218">
        <v>29</v>
      </c>
      <c r="L21" s="196">
        <v>0</v>
      </c>
      <c r="M21" s="196">
        <v>0</v>
      </c>
      <c r="N21" s="196">
        <v>27</v>
      </c>
      <c r="O21" s="196">
        <v>3</v>
      </c>
      <c r="P21" s="218">
        <v>30</v>
      </c>
      <c r="Q21" s="196">
        <v>2</v>
      </c>
      <c r="R21" s="196">
        <v>13</v>
      </c>
      <c r="S21" s="196">
        <v>14</v>
      </c>
      <c r="T21" s="196">
        <v>1</v>
      </c>
      <c r="U21" s="196">
        <v>0</v>
      </c>
      <c r="V21" s="218">
        <v>30</v>
      </c>
      <c r="W21" s="196">
        <v>0</v>
      </c>
      <c r="X21" s="196">
        <v>15</v>
      </c>
      <c r="Y21" s="196">
        <v>14</v>
      </c>
      <c r="Z21" s="196">
        <v>1</v>
      </c>
      <c r="AA21" s="196">
        <v>0</v>
      </c>
      <c r="AB21" s="218">
        <v>30</v>
      </c>
      <c r="AC21" s="255" t="s">
        <v>646</v>
      </c>
    </row>
    <row r="22" spans="1:29" s="217" customFormat="1" ht="44">
      <c r="A22" s="216"/>
      <c r="B22" s="254" t="s">
        <v>405</v>
      </c>
      <c r="C22" s="196" t="s">
        <v>309</v>
      </c>
      <c r="D22" s="196">
        <v>0</v>
      </c>
      <c r="E22" s="196">
        <v>6</v>
      </c>
      <c r="F22" s="196">
        <v>0</v>
      </c>
      <c r="G22" s="196">
        <v>0</v>
      </c>
      <c r="H22" s="196">
        <v>34</v>
      </c>
      <c r="I22" s="196">
        <v>1</v>
      </c>
      <c r="J22" s="196">
        <v>11</v>
      </c>
      <c r="K22" s="218">
        <v>52</v>
      </c>
      <c r="L22" s="196">
        <v>0</v>
      </c>
      <c r="M22" s="196">
        <v>18</v>
      </c>
      <c r="N22" s="196">
        <v>28</v>
      </c>
      <c r="O22" s="196">
        <v>7</v>
      </c>
      <c r="P22" s="218">
        <v>53</v>
      </c>
      <c r="Q22" s="196">
        <v>6</v>
      </c>
      <c r="R22" s="196">
        <v>24</v>
      </c>
      <c r="S22" s="196">
        <v>19</v>
      </c>
      <c r="T22" s="196">
        <v>4</v>
      </c>
      <c r="U22" s="196">
        <v>0</v>
      </c>
      <c r="V22" s="218">
        <v>53</v>
      </c>
      <c r="W22" s="196">
        <v>4</v>
      </c>
      <c r="X22" s="196">
        <v>32</v>
      </c>
      <c r="Y22" s="196">
        <v>16</v>
      </c>
      <c r="Z22" s="196">
        <v>1</v>
      </c>
      <c r="AA22" s="196">
        <v>0</v>
      </c>
      <c r="AB22" s="218">
        <v>53</v>
      </c>
      <c r="AC22" s="255" t="s">
        <v>646</v>
      </c>
    </row>
    <row r="23" spans="1:29" s="217" customFormat="1" ht="14.5" thickBot="1">
      <c r="B23" s="256" t="s">
        <v>406</v>
      </c>
      <c r="C23" s="257" t="s">
        <v>309</v>
      </c>
      <c r="D23" s="258">
        <v>2</v>
      </c>
      <c r="E23" s="258">
        <v>32</v>
      </c>
      <c r="F23" s="258">
        <v>116</v>
      </c>
      <c r="G23" s="258">
        <v>14</v>
      </c>
      <c r="H23" s="258">
        <v>46</v>
      </c>
      <c r="I23" s="258">
        <v>103</v>
      </c>
      <c r="J23" s="258">
        <v>38</v>
      </c>
      <c r="K23" s="258">
        <v>351</v>
      </c>
      <c r="L23" s="258">
        <v>0</v>
      </c>
      <c r="M23" s="258">
        <v>18</v>
      </c>
      <c r="N23" s="258">
        <v>55</v>
      </c>
      <c r="O23" s="258">
        <v>280</v>
      </c>
      <c r="P23" s="258">
        <v>353</v>
      </c>
      <c r="Q23" s="258">
        <v>12</v>
      </c>
      <c r="R23" s="258">
        <v>63</v>
      </c>
      <c r="S23" s="258">
        <v>120</v>
      </c>
      <c r="T23" s="258">
        <v>148</v>
      </c>
      <c r="U23" s="258">
        <v>10</v>
      </c>
      <c r="V23" s="258">
        <v>353</v>
      </c>
      <c r="W23" s="258">
        <v>4</v>
      </c>
      <c r="X23" s="258">
        <v>81</v>
      </c>
      <c r="Y23" s="258">
        <v>126</v>
      </c>
      <c r="Z23" s="258">
        <v>37</v>
      </c>
      <c r="AA23" s="258">
        <v>105</v>
      </c>
      <c r="AB23" s="258">
        <v>353</v>
      </c>
      <c r="AC23" s="259"/>
    </row>
    <row r="24" spans="1:29" s="43" customFormat="1" ht="14.5" thickBot="1">
      <c r="A24" s="44"/>
      <c r="B24" s="34"/>
      <c r="C24" s="39"/>
      <c r="D24" s="44"/>
      <c r="E24" s="44"/>
      <c r="F24" s="44"/>
      <c r="G24" s="44"/>
      <c r="H24" s="44"/>
      <c r="I24" s="44"/>
      <c r="J24" s="44"/>
      <c r="K24" s="44"/>
      <c r="N24" s="44"/>
      <c r="O24" s="44"/>
      <c r="P24" s="44"/>
      <c r="Q24" s="44"/>
      <c r="R24" s="44"/>
      <c r="S24" s="44"/>
      <c r="T24" s="44"/>
      <c r="U24" s="44"/>
      <c r="V24" s="44"/>
      <c r="W24" s="44"/>
      <c r="Y24" s="44"/>
      <c r="Z24" s="44"/>
      <c r="AA24" s="44"/>
      <c r="AB24" s="44"/>
    </row>
    <row r="25" spans="1:29" ht="14.5" thickBot="1">
      <c r="B25" s="51" t="s">
        <v>407</v>
      </c>
      <c r="C25" s="53" t="s">
        <v>47</v>
      </c>
      <c r="D25" s="52" t="s">
        <v>417</v>
      </c>
      <c r="E25" s="45"/>
      <c r="F25" s="43"/>
      <c r="G25" s="43"/>
      <c r="H25" s="43"/>
      <c r="I25" s="43"/>
      <c r="J25" s="43"/>
      <c r="K25" s="43"/>
      <c r="L25" s="43"/>
      <c r="M25" s="43"/>
      <c r="N25" s="43"/>
      <c r="O25" s="43"/>
      <c r="P25" s="43"/>
      <c r="Q25" s="43"/>
      <c r="R25" s="43"/>
      <c r="S25" s="43"/>
      <c r="T25" s="43"/>
      <c r="U25" s="43"/>
      <c r="V25" s="43"/>
      <c r="W25" s="43"/>
      <c r="X25" s="43"/>
      <c r="Y25" s="43"/>
      <c r="Z25" s="43"/>
      <c r="AA25" s="43"/>
      <c r="AB25" s="43"/>
    </row>
    <row r="26" spans="1:29">
      <c r="A26" s="11"/>
      <c r="B26" s="32" t="s">
        <v>408</v>
      </c>
      <c r="C26" s="38" t="s">
        <v>315</v>
      </c>
      <c r="D26" s="246">
        <v>15521.388999999999</v>
      </c>
      <c r="AA26" s="43"/>
      <c r="AB26" s="43"/>
    </row>
    <row r="27" spans="1:29">
      <c r="A27" s="11"/>
      <c r="B27" s="16" t="s">
        <v>409</v>
      </c>
      <c r="C27" s="35" t="s">
        <v>315</v>
      </c>
      <c r="D27" s="247">
        <v>0</v>
      </c>
      <c r="E27" s="8"/>
      <c r="AA27" s="43"/>
      <c r="AB27" s="43"/>
    </row>
    <row r="28" spans="1:29">
      <c r="A28" s="11"/>
      <c r="B28" s="16" t="s">
        <v>410</v>
      </c>
      <c r="C28" s="35" t="s">
        <v>315</v>
      </c>
      <c r="D28" s="247">
        <v>97.585999999999999</v>
      </c>
      <c r="E28" s="8"/>
      <c r="AA28" s="43"/>
      <c r="AB28" s="43"/>
    </row>
    <row r="29" spans="1:29">
      <c r="A29" s="11"/>
      <c r="B29" s="16" t="s">
        <v>411</v>
      </c>
      <c r="C29" s="35" t="s">
        <v>315</v>
      </c>
      <c r="D29" s="247">
        <v>430.84199999999998</v>
      </c>
      <c r="E29" s="8"/>
      <c r="AA29" s="43"/>
      <c r="AB29" s="43"/>
    </row>
    <row r="30" spans="1:29">
      <c r="A30" s="11"/>
      <c r="B30" s="16" t="s">
        <v>412</v>
      </c>
      <c r="C30" s="35" t="s">
        <v>315</v>
      </c>
      <c r="D30" s="247">
        <v>0</v>
      </c>
      <c r="E30" s="8"/>
      <c r="AA30" s="43"/>
      <c r="AB30" s="43"/>
    </row>
    <row r="31" spans="1:29">
      <c r="A31" s="11"/>
      <c r="B31" s="16" t="s">
        <v>413</v>
      </c>
      <c r="C31" s="35" t="s">
        <v>315</v>
      </c>
      <c r="D31" s="247">
        <v>0</v>
      </c>
      <c r="E31" s="8"/>
      <c r="AA31" s="43"/>
      <c r="AB31" s="43"/>
    </row>
    <row r="32" spans="1:29">
      <c r="A32" s="11"/>
      <c r="B32" s="16" t="s">
        <v>414</v>
      </c>
      <c r="C32" s="35" t="s">
        <v>315</v>
      </c>
      <c r="D32" s="247">
        <v>0</v>
      </c>
      <c r="AA32" s="43"/>
      <c r="AB32" s="43"/>
    </row>
    <row r="33" spans="1:28">
      <c r="A33" s="11"/>
      <c r="B33" s="16" t="s">
        <v>420</v>
      </c>
      <c r="C33" s="35" t="s">
        <v>315</v>
      </c>
      <c r="D33" s="247">
        <v>272.43200000000002</v>
      </c>
      <c r="AA33" s="43"/>
      <c r="AB33" s="43"/>
    </row>
    <row r="34" spans="1:28">
      <c r="A34" s="11"/>
      <c r="B34" s="16" t="s">
        <v>415</v>
      </c>
      <c r="C34" s="35" t="s">
        <v>315</v>
      </c>
      <c r="D34" s="247">
        <v>0</v>
      </c>
      <c r="E34" s="8"/>
      <c r="AA34" s="43"/>
      <c r="AB34" s="43"/>
    </row>
    <row r="35" spans="1:28" ht="14.5" thickBot="1">
      <c r="B35" s="50" t="s">
        <v>416</v>
      </c>
      <c r="C35" s="37" t="s">
        <v>315</v>
      </c>
      <c r="D35" s="247">
        <v>2.375</v>
      </c>
      <c r="E35" s="8"/>
    </row>
    <row r="36" spans="1:28">
      <c r="B36" s="20"/>
      <c r="C36" s="20"/>
      <c r="D36" s="20"/>
    </row>
  </sheetData>
  <mergeCells count="10">
    <mergeCell ref="L4:P4"/>
    <mergeCell ref="Q4:V4"/>
    <mergeCell ref="W4:AB4"/>
    <mergeCell ref="L3:AB3"/>
    <mergeCell ref="B2:AB2"/>
    <mergeCell ref="E4:F4"/>
    <mergeCell ref="D4:D5"/>
    <mergeCell ref="G4:J4"/>
    <mergeCell ref="K4:K5"/>
    <mergeCell ref="D3:K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9"/>
  <dimension ref="A1:E22"/>
  <sheetViews>
    <sheetView showGridLines="0" workbookViewId="0">
      <selection activeCell="B19" sqref="B19"/>
    </sheetView>
  </sheetViews>
  <sheetFormatPr defaultColWidth="9" defaultRowHeight="11"/>
  <cols>
    <col min="1" max="1" width="1" style="9" customWidth="1"/>
    <col min="2" max="2" width="38.5" style="9" customWidth="1"/>
    <col min="3" max="3" width="4.83203125" style="9" customWidth="1"/>
    <col min="4" max="4" width="12.33203125" style="9" customWidth="1"/>
    <col min="5" max="5" width="16.25" style="9" customWidth="1"/>
    <col min="6" max="16384" width="9" style="9"/>
  </cols>
  <sheetData>
    <row r="1" spans="1:5">
      <c r="B1" s="4" t="s">
        <v>418</v>
      </c>
    </row>
    <row r="2" spans="1:5" ht="11.5" thickBot="1">
      <c r="B2" s="307" t="s">
        <v>419</v>
      </c>
      <c r="C2" s="307"/>
      <c r="D2" s="307"/>
      <c r="E2" s="307"/>
    </row>
    <row r="3" spans="1:5" ht="22.5" thickBot="1">
      <c r="A3" s="18"/>
      <c r="B3" s="48"/>
      <c r="C3" s="10" t="s">
        <v>47</v>
      </c>
      <c r="D3" s="10" t="s">
        <v>421</v>
      </c>
      <c r="E3" s="47" t="s">
        <v>647</v>
      </c>
    </row>
    <row r="4" spans="1:5">
      <c r="A4" s="18"/>
      <c r="B4" s="30" t="s">
        <v>422</v>
      </c>
      <c r="C4" s="40"/>
      <c r="E4" s="15"/>
    </row>
    <row r="5" spans="1:5">
      <c r="A5" s="18"/>
      <c r="B5" s="16" t="s">
        <v>423</v>
      </c>
      <c r="C5" s="35" t="s">
        <v>48</v>
      </c>
      <c r="D5" s="260">
        <v>0.01</v>
      </c>
      <c r="E5" s="260">
        <v>0</v>
      </c>
    </row>
    <row r="6" spans="1:5">
      <c r="A6" s="18"/>
      <c r="B6" s="16" t="s">
        <v>424</v>
      </c>
      <c r="C6" s="35" t="s">
        <v>48</v>
      </c>
      <c r="D6" s="260">
        <v>5.5E-2</v>
      </c>
      <c r="E6" s="260">
        <v>0</v>
      </c>
    </row>
    <row r="7" spans="1:5">
      <c r="A7" s="18"/>
      <c r="B7" s="16" t="s">
        <v>425</v>
      </c>
      <c r="C7" s="35" t="s">
        <v>48</v>
      </c>
      <c r="D7" s="260">
        <v>0.28699999999999998</v>
      </c>
      <c r="E7" s="260">
        <v>0</v>
      </c>
    </row>
    <row r="8" spans="1:5">
      <c r="A8" s="18"/>
      <c r="B8" s="16" t="s">
        <v>426</v>
      </c>
      <c r="C8" s="35" t="s">
        <v>48</v>
      </c>
      <c r="D8" s="260">
        <v>0.48099999999999998</v>
      </c>
      <c r="E8" s="260">
        <v>0</v>
      </c>
    </row>
    <row r="9" spans="1:5">
      <c r="A9" s="18"/>
      <c r="B9" s="16" t="s">
        <v>427</v>
      </c>
      <c r="C9" s="35" t="s">
        <v>48</v>
      </c>
      <c r="D9" s="260">
        <v>0.16700000000000001</v>
      </c>
      <c r="E9" s="260">
        <v>0</v>
      </c>
    </row>
    <row r="10" spans="1:5">
      <c r="A10" s="18"/>
      <c r="B10" s="16" t="s">
        <v>428</v>
      </c>
      <c r="C10" s="35" t="s">
        <v>48</v>
      </c>
      <c r="D10" s="260">
        <v>0</v>
      </c>
      <c r="E10" s="260">
        <v>0</v>
      </c>
    </row>
    <row r="11" spans="1:5">
      <c r="A11" s="18"/>
      <c r="B11" s="16" t="s">
        <v>429</v>
      </c>
      <c r="C11" s="35" t="s">
        <v>48</v>
      </c>
      <c r="D11" s="260">
        <v>0</v>
      </c>
      <c r="E11" s="260">
        <v>0</v>
      </c>
    </row>
    <row r="12" spans="1:5" ht="11.5" thickBot="1">
      <c r="A12" s="18"/>
      <c r="B12" s="31" t="s">
        <v>430</v>
      </c>
      <c r="C12" s="37" t="s">
        <v>48</v>
      </c>
      <c r="D12" s="260">
        <v>0</v>
      </c>
      <c r="E12" s="260">
        <v>0</v>
      </c>
    </row>
    <row r="13" spans="1:5" ht="11.5" thickBot="1">
      <c r="A13" s="18"/>
      <c r="B13" s="32" t="s">
        <v>431</v>
      </c>
      <c r="C13" s="54" t="s">
        <v>48</v>
      </c>
      <c r="D13" s="261">
        <v>1</v>
      </c>
      <c r="E13" s="261">
        <v>0</v>
      </c>
    </row>
    <row r="14" spans="1:5" ht="5.25" customHeight="1">
      <c r="A14" s="18"/>
      <c r="B14" s="16"/>
      <c r="C14" s="35"/>
      <c r="E14" s="18"/>
    </row>
    <row r="15" spans="1:5">
      <c r="B15" s="33" t="s">
        <v>432</v>
      </c>
      <c r="E15" s="18"/>
    </row>
    <row r="16" spans="1:5">
      <c r="B16" s="16" t="s">
        <v>433</v>
      </c>
      <c r="C16" s="35" t="s">
        <v>48</v>
      </c>
      <c r="D16" s="260">
        <v>0</v>
      </c>
      <c r="E16" s="260">
        <v>0</v>
      </c>
    </row>
    <row r="17" spans="1:5">
      <c r="A17" s="18"/>
      <c r="B17" s="9" t="s">
        <v>434</v>
      </c>
      <c r="C17" s="35" t="s">
        <v>48</v>
      </c>
      <c r="D17" s="260">
        <v>0</v>
      </c>
      <c r="E17" s="260">
        <v>0</v>
      </c>
    </row>
    <row r="18" spans="1:5">
      <c r="A18" s="18"/>
      <c r="B18" s="9" t="s">
        <v>435</v>
      </c>
      <c r="C18" s="35" t="s">
        <v>48</v>
      </c>
      <c r="D18" s="260">
        <v>1.2999999999999999E-2</v>
      </c>
      <c r="E18" s="260">
        <v>0</v>
      </c>
    </row>
    <row r="19" spans="1:5">
      <c r="A19" s="18"/>
      <c r="B19" s="9" t="s">
        <v>648</v>
      </c>
      <c r="C19" s="35" t="s">
        <v>48</v>
      </c>
      <c r="D19" s="260">
        <v>0.98699999999999999</v>
      </c>
      <c r="E19" s="260">
        <v>0</v>
      </c>
    </row>
    <row r="20" spans="1:5" ht="11.5" thickBot="1">
      <c r="A20" s="18"/>
      <c r="B20" s="9" t="s">
        <v>436</v>
      </c>
      <c r="C20" s="37" t="s">
        <v>48</v>
      </c>
      <c r="D20" s="260">
        <v>0</v>
      </c>
      <c r="E20" s="260">
        <v>0</v>
      </c>
    </row>
    <row r="21" spans="1:5" ht="11.5" thickBot="1">
      <c r="A21" s="18"/>
      <c r="B21" s="49" t="s">
        <v>437</v>
      </c>
      <c r="C21" s="54" t="s">
        <v>48</v>
      </c>
      <c r="D21" s="262">
        <v>1</v>
      </c>
      <c r="E21" s="262">
        <v>0</v>
      </c>
    </row>
    <row r="22" spans="1:5">
      <c r="C22" s="40"/>
    </row>
  </sheetData>
  <mergeCells count="1">
    <mergeCell ref="B2:E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1"/>
  <dimension ref="A1:E34"/>
  <sheetViews>
    <sheetView showGridLines="0" workbookViewId="0">
      <selection activeCell="B13" sqref="B13"/>
    </sheetView>
  </sheetViews>
  <sheetFormatPr defaultColWidth="9" defaultRowHeight="11"/>
  <cols>
    <col min="1" max="1" width="1" style="9" customWidth="1"/>
    <col min="2" max="2" width="60.83203125" style="9" customWidth="1"/>
    <col min="3" max="3" width="10.33203125" style="55" customWidth="1"/>
    <col min="4" max="4" width="10.5" style="9" bestFit="1" customWidth="1"/>
    <col min="5" max="16384" width="9" style="9"/>
  </cols>
  <sheetData>
    <row r="1" spans="1:4">
      <c r="B1" s="4" t="s">
        <v>438</v>
      </c>
    </row>
    <row r="2" spans="1:4" ht="11.5" thickBot="1">
      <c r="B2" s="308" t="s">
        <v>439</v>
      </c>
      <c r="C2" s="308"/>
      <c r="D2" s="308"/>
    </row>
    <row r="3" spans="1:4" ht="11.5" thickBot="1">
      <c r="B3" s="49"/>
      <c r="C3" s="42" t="s">
        <v>47</v>
      </c>
      <c r="D3" s="58" t="s">
        <v>182</v>
      </c>
    </row>
    <row r="4" spans="1:4">
      <c r="B4" s="33" t="s">
        <v>279</v>
      </c>
      <c r="D4" s="15"/>
    </row>
    <row r="5" spans="1:4">
      <c r="B5" s="16" t="s">
        <v>440</v>
      </c>
      <c r="C5" s="55" t="s">
        <v>315</v>
      </c>
      <c r="D5" s="263">
        <v>45.241</v>
      </c>
    </row>
    <row r="6" spans="1:4">
      <c r="B6" s="16" t="s">
        <v>441</v>
      </c>
      <c r="C6" s="55" t="s">
        <v>315</v>
      </c>
      <c r="D6" s="263">
        <v>1.2709999999999999</v>
      </c>
    </row>
    <row r="7" spans="1:4" ht="3.75" customHeight="1">
      <c r="A7" s="18"/>
      <c r="D7" s="263"/>
    </row>
    <row r="8" spans="1:4">
      <c r="B8" s="16" t="s">
        <v>650</v>
      </c>
      <c r="C8" s="55" t="s">
        <v>315</v>
      </c>
      <c r="D8" s="263">
        <v>2958.3409999999999</v>
      </c>
    </row>
    <row r="9" spans="1:4" ht="11.5" thickBot="1">
      <c r="B9" s="16" t="s">
        <v>651</v>
      </c>
      <c r="C9" s="55" t="s">
        <v>315</v>
      </c>
      <c r="D9" s="263">
        <v>2394.4540000000002</v>
      </c>
    </row>
    <row r="10" spans="1:4" ht="11.5" thickBot="1">
      <c r="B10" s="16" t="s">
        <v>442</v>
      </c>
      <c r="C10" s="55" t="s">
        <v>315</v>
      </c>
      <c r="D10" s="264">
        <v>5352.7950000000001</v>
      </c>
    </row>
    <row r="11" spans="1:4" ht="3.75" customHeight="1">
      <c r="A11" s="18"/>
      <c r="D11" s="263"/>
    </row>
    <row r="12" spans="1:4">
      <c r="A12" s="18"/>
      <c r="B12" s="27" t="s">
        <v>652</v>
      </c>
      <c r="C12" s="55" t="s">
        <v>315</v>
      </c>
      <c r="D12" s="263">
        <v>47.125</v>
      </c>
    </row>
    <row r="13" spans="1:4" ht="11.5" thickBot="1">
      <c r="A13" s="18"/>
      <c r="B13" s="9" t="s">
        <v>653</v>
      </c>
      <c r="C13" s="55" t="s">
        <v>315</v>
      </c>
      <c r="D13" s="263">
        <v>214.78100000000001</v>
      </c>
    </row>
    <row r="14" spans="1:4" ht="11.5" thickBot="1">
      <c r="A14" s="18"/>
      <c r="B14" s="9" t="s">
        <v>443</v>
      </c>
      <c r="C14" s="55" t="s">
        <v>315</v>
      </c>
      <c r="D14" s="264">
        <v>261.90600000000001</v>
      </c>
    </row>
    <row r="15" spans="1:4" ht="3.75" customHeight="1">
      <c r="A15" s="18"/>
      <c r="D15" s="263"/>
    </row>
    <row r="16" spans="1:4" ht="11.5" thickBot="1">
      <c r="A16" s="18"/>
      <c r="B16" s="9" t="s">
        <v>444</v>
      </c>
      <c r="C16" s="55" t="s">
        <v>315</v>
      </c>
      <c r="D16" s="263">
        <v>223.69800000000001</v>
      </c>
    </row>
    <row r="17" spans="1:5" ht="11.5" thickBot="1">
      <c r="A17" s="18"/>
      <c r="B17" s="9" t="s">
        <v>445</v>
      </c>
      <c r="C17" s="55" t="s">
        <v>315</v>
      </c>
      <c r="D17" s="264">
        <v>5838.3990000000003</v>
      </c>
    </row>
    <row r="18" spans="1:5" ht="3.75" customHeight="1">
      <c r="A18" s="18"/>
      <c r="D18" s="263"/>
    </row>
    <row r="19" spans="1:5">
      <c r="A19" s="18"/>
      <c r="B19" s="9" t="s">
        <v>446</v>
      </c>
      <c r="C19" s="55" t="s">
        <v>315</v>
      </c>
      <c r="D19" s="263">
        <v>15018.284</v>
      </c>
    </row>
    <row r="20" spans="1:5">
      <c r="A20" s="18"/>
      <c r="B20" s="9" t="s">
        <v>447</v>
      </c>
      <c r="C20" s="55" t="s">
        <v>315</v>
      </c>
      <c r="D20" s="263">
        <v>505.80099999999999</v>
      </c>
    </row>
    <row r="21" spans="1:5" ht="3.75" customHeight="1">
      <c r="A21" s="18"/>
      <c r="D21" s="263"/>
    </row>
    <row r="22" spans="1:5">
      <c r="A22" s="18"/>
      <c r="B22" s="46" t="s">
        <v>4</v>
      </c>
      <c r="D22" s="263"/>
    </row>
    <row r="23" spans="1:5">
      <c r="A23" s="18"/>
      <c r="B23" s="9" t="s">
        <v>448</v>
      </c>
      <c r="C23" s="55" t="s">
        <v>457</v>
      </c>
      <c r="D23" s="263">
        <v>722643.67200000002</v>
      </c>
    </row>
    <row r="24" spans="1:5" ht="11.5" thickBot="1">
      <c r="A24" s="18"/>
      <c r="B24" s="9" t="s">
        <v>449</v>
      </c>
      <c r="C24" s="55" t="s">
        <v>457</v>
      </c>
      <c r="D24" s="263">
        <v>366814.22100000002</v>
      </c>
    </row>
    <row r="25" spans="1:5" ht="11.5" thickBot="1">
      <c r="A25" s="18"/>
      <c r="B25" s="9" t="s">
        <v>305</v>
      </c>
      <c r="C25" s="55" t="s">
        <v>457</v>
      </c>
      <c r="D25" s="264">
        <v>1089457.8930000002</v>
      </c>
    </row>
    <row r="26" spans="1:5">
      <c r="A26" s="18"/>
      <c r="B26" s="9" t="s">
        <v>450</v>
      </c>
      <c r="C26" s="56" t="s">
        <v>458</v>
      </c>
      <c r="D26" s="263">
        <v>292.50900000000001</v>
      </c>
    </row>
    <row r="27" spans="1:5" ht="13">
      <c r="A27" s="18"/>
      <c r="B27" s="9" t="s">
        <v>451</v>
      </c>
      <c r="C27" s="55" t="s">
        <v>316</v>
      </c>
      <c r="D27" s="263">
        <v>2636</v>
      </c>
    </row>
    <row r="28" spans="1:5">
      <c r="A28" s="18"/>
      <c r="B28" s="9" t="s">
        <v>452</v>
      </c>
      <c r="C28" s="55" t="s">
        <v>309</v>
      </c>
      <c r="D28" s="263">
        <v>0</v>
      </c>
      <c r="E28" s="9" t="s">
        <v>542</v>
      </c>
    </row>
    <row r="29" spans="1:5">
      <c r="A29" s="18"/>
      <c r="B29" s="9" t="s">
        <v>453</v>
      </c>
      <c r="C29" s="55" t="s">
        <v>309</v>
      </c>
      <c r="D29" s="263">
        <v>143</v>
      </c>
    </row>
    <row r="30" spans="1:5">
      <c r="A30" s="18"/>
      <c r="B30" s="9" t="s">
        <v>454</v>
      </c>
      <c r="C30" s="55" t="s">
        <v>309</v>
      </c>
      <c r="D30" s="263">
        <v>0</v>
      </c>
      <c r="E30" s="9" t="s">
        <v>543</v>
      </c>
    </row>
    <row r="31" spans="1:5">
      <c r="A31" s="18"/>
      <c r="B31" s="9" t="s">
        <v>455</v>
      </c>
      <c r="C31" s="55" t="s">
        <v>309</v>
      </c>
      <c r="D31" s="263">
        <v>7343</v>
      </c>
    </row>
    <row r="32" spans="1:5" ht="13.5" thickBot="1">
      <c r="A32" s="18"/>
      <c r="B32" s="9" t="s">
        <v>649</v>
      </c>
      <c r="C32" s="55" t="s">
        <v>459</v>
      </c>
      <c r="D32" s="263">
        <v>0</v>
      </c>
      <c r="E32" s="9" t="s">
        <v>544</v>
      </c>
    </row>
    <row r="33" spans="1:5" ht="13.5" thickBot="1">
      <c r="A33" s="18"/>
      <c r="B33" s="9" t="s">
        <v>456</v>
      </c>
      <c r="C33" s="55" t="s">
        <v>459</v>
      </c>
      <c r="D33" s="264">
        <v>9155924</v>
      </c>
      <c r="E33" s="9" t="s">
        <v>545</v>
      </c>
    </row>
    <row r="34" spans="1:5">
      <c r="B34" s="40"/>
      <c r="C34" s="57"/>
    </row>
  </sheetData>
  <mergeCells count="1">
    <mergeCell ref="B2:D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0">
    <pageSetUpPr fitToPage="1"/>
  </sheetPr>
  <dimension ref="B1:I28"/>
  <sheetViews>
    <sheetView showGridLines="0" topLeftCell="A13" zoomScaleNormal="100" zoomScaleSheetLayoutView="70" workbookViewId="0">
      <selection activeCell="G23" sqref="G23"/>
    </sheetView>
  </sheetViews>
  <sheetFormatPr defaultColWidth="9" defaultRowHeight="11"/>
  <cols>
    <col min="1" max="1" width="0.58203125" style="2" customWidth="1"/>
    <col min="2" max="2" width="43.75" style="2" customWidth="1"/>
    <col min="3" max="6" width="14.58203125" style="2" customWidth="1"/>
    <col min="7" max="7" width="19.58203125" style="2" bestFit="1" customWidth="1"/>
    <col min="8" max="8" width="14.58203125" style="2" customWidth="1"/>
    <col min="9" max="9" width="14.58203125" style="3" customWidth="1"/>
    <col min="10" max="16384" width="9" style="2"/>
  </cols>
  <sheetData>
    <row r="1" spans="2:9" ht="35.15" customHeight="1">
      <c r="B1" s="295" t="s">
        <v>83</v>
      </c>
      <c r="C1" s="295"/>
      <c r="D1" s="295"/>
      <c r="E1" s="295"/>
      <c r="F1" s="295"/>
      <c r="G1" s="295"/>
      <c r="H1" s="295"/>
      <c r="I1" s="295"/>
    </row>
    <row r="2" spans="2:9" ht="30.65" customHeight="1" thickBot="1">
      <c r="B2" s="294" t="s">
        <v>465</v>
      </c>
      <c r="C2" s="294"/>
      <c r="D2" s="294"/>
      <c r="E2" s="294"/>
      <c r="F2" s="294"/>
      <c r="G2" s="294"/>
      <c r="H2" s="294"/>
      <c r="I2" s="294"/>
    </row>
    <row r="3" spans="2:9" ht="44">
      <c r="B3" s="71"/>
      <c r="C3" s="77" t="s">
        <v>84</v>
      </c>
      <c r="D3" s="78" t="s">
        <v>85</v>
      </c>
      <c r="E3" s="78" t="s">
        <v>86</v>
      </c>
      <c r="F3" s="78" t="s">
        <v>466</v>
      </c>
      <c r="G3" s="78" t="s">
        <v>87</v>
      </c>
      <c r="H3" s="78" t="s">
        <v>467</v>
      </c>
      <c r="I3" s="79" t="s">
        <v>0</v>
      </c>
    </row>
    <row r="4" spans="2:9" ht="33" customHeight="1">
      <c r="B4" s="82"/>
      <c r="C4" s="69" t="s">
        <v>1</v>
      </c>
      <c r="D4" s="69" t="s">
        <v>1</v>
      </c>
      <c r="E4" s="69" t="s">
        <v>1</v>
      </c>
      <c r="F4" s="69" t="s">
        <v>1</v>
      </c>
      <c r="G4" s="69" t="s">
        <v>1</v>
      </c>
      <c r="H4" s="69" t="s">
        <v>1</v>
      </c>
      <c r="I4" s="83" t="s">
        <v>1</v>
      </c>
    </row>
    <row r="5" spans="2:9" ht="33" customHeight="1">
      <c r="B5" s="84" t="s">
        <v>6</v>
      </c>
      <c r="C5" s="135">
        <v>5.3813377062067243E-2</v>
      </c>
      <c r="D5" s="135">
        <v>5.8201938738146151</v>
      </c>
      <c r="E5" s="135">
        <v>0.93411220252914806</v>
      </c>
      <c r="F5" s="135">
        <v>6.5317358266008467</v>
      </c>
      <c r="G5" s="135">
        <v>1.6299167737706802E-2</v>
      </c>
      <c r="H5" s="135">
        <v>0</v>
      </c>
      <c r="I5" s="126">
        <v>13.356154447744384</v>
      </c>
    </row>
    <row r="6" spans="2:9" ht="33" customHeight="1">
      <c r="B6" s="84" t="s">
        <v>7</v>
      </c>
      <c r="C6" s="135">
        <v>0</v>
      </c>
      <c r="D6" s="135">
        <v>-0.11507722281855</v>
      </c>
      <c r="E6" s="135">
        <v>-6.9394159519457202E-3</v>
      </c>
      <c r="F6" s="135">
        <v>0</v>
      </c>
      <c r="G6" s="135">
        <v>0</v>
      </c>
      <c r="H6" s="135">
        <v>0</v>
      </c>
      <c r="I6" s="126">
        <v>-0.12201663877049572</v>
      </c>
    </row>
    <row r="7" spans="2:9" ht="33" customHeight="1">
      <c r="B7" s="84" t="s">
        <v>34</v>
      </c>
      <c r="C7" s="135">
        <v>0.12582989929951199</v>
      </c>
      <c r="D7" s="135">
        <v>2.5131027110096982</v>
      </c>
      <c r="E7" s="135">
        <v>6.990549961084E-2</v>
      </c>
      <c r="F7" s="135">
        <v>0.77944632066086594</v>
      </c>
      <c r="G7" s="135">
        <v>6.9905499610840001E-3</v>
      </c>
      <c r="H7" s="135">
        <v>0</v>
      </c>
      <c r="I7" s="126">
        <v>3.4952749805420003</v>
      </c>
    </row>
    <row r="8" spans="2:9" ht="33" customHeight="1">
      <c r="B8" s="84" t="s">
        <v>88</v>
      </c>
      <c r="C8" s="135">
        <v>1.0665074718100824</v>
      </c>
      <c r="D8" s="135">
        <v>18.083215405710718</v>
      </c>
      <c r="E8" s="135">
        <v>1.1739611657477529</v>
      </c>
      <c r="F8" s="135">
        <v>5.8605226448478662</v>
      </c>
      <c r="G8" s="135">
        <v>0.119150289386329</v>
      </c>
      <c r="H8" s="135">
        <v>0</v>
      </c>
      <c r="I8" s="126">
        <v>26.303356977502748</v>
      </c>
    </row>
    <row r="9" spans="2:9" ht="33" customHeight="1">
      <c r="B9" s="84" t="s">
        <v>89</v>
      </c>
      <c r="C9" s="135">
        <v>0.60603354122117914</v>
      </c>
      <c r="D9" s="135">
        <v>12.103836559389663</v>
      </c>
      <c r="E9" s="135">
        <v>0.33668530067843289</v>
      </c>
      <c r="F9" s="135">
        <v>3.7540411025645266</v>
      </c>
      <c r="G9" s="135">
        <v>3.3668530067843289E-2</v>
      </c>
      <c r="H9" s="135">
        <v>0</v>
      </c>
      <c r="I9" s="126">
        <v>16.834265033921646</v>
      </c>
    </row>
    <row r="10" spans="2:9" ht="33" customHeight="1">
      <c r="B10" s="160" t="s">
        <v>90</v>
      </c>
      <c r="C10" s="138">
        <v>1.8521842893928406</v>
      </c>
      <c r="D10" s="138">
        <v>38.405271327106142</v>
      </c>
      <c r="E10" s="138">
        <v>2.5077247526142283</v>
      </c>
      <c r="F10" s="138">
        <v>16.925745894674108</v>
      </c>
      <c r="G10" s="138">
        <v>0.1761085371529631</v>
      </c>
      <c r="H10" s="138">
        <v>0</v>
      </c>
      <c r="I10" s="138">
        <v>59.867034800940282</v>
      </c>
    </row>
    <row r="11" spans="2:9" ht="33" customHeight="1">
      <c r="B11" s="84" t="s">
        <v>3</v>
      </c>
      <c r="C11" s="135">
        <v>0.15186743999999999</v>
      </c>
      <c r="D11" s="135">
        <v>3.0331302599999996</v>
      </c>
      <c r="E11" s="135">
        <v>8.437080000000001E-2</v>
      </c>
      <c r="F11" s="135">
        <v>0.94073442000000007</v>
      </c>
      <c r="G11" s="135">
        <v>8.4370799999999996E-3</v>
      </c>
      <c r="H11" s="135">
        <v>0</v>
      </c>
      <c r="I11" s="126">
        <v>4.21854</v>
      </c>
    </row>
    <row r="12" spans="2:9">
      <c r="B12" s="85" t="s">
        <v>91</v>
      </c>
      <c r="C12" s="129">
        <v>2.0040517293928408</v>
      </c>
      <c r="D12" s="129">
        <v>41.438401587106142</v>
      </c>
      <c r="E12" s="129">
        <v>2.5920955526142282</v>
      </c>
      <c r="F12" s="129">
        <v>17.866480314674106</v>
      </c>
      <c r="G12" s="129">
        <v>0.18454561715296308</v>
      </c>
      <c r="H12" s="129">
        <v>0</v>
      </c>
      <c r="I12" s="129">
        <v>64.085574800940279</v>
      </c>
    </row>
    <row r="13" spans="2:9" ht="33" customHeight="1">
      <c r="B13" s="84"/>
      <c r="C13" s="5"/>
      <c r="D13" s="5"/>
      <c r="E13" s="5"/>
      <c r="F13" s="5"/>
      <c r="G13" s="5"/>
      <c r="H13" s="5"/>
      <c r="I13" s="87"/>
    </row>
    <row r="14" spans="2:9" ht="30.65" customHeight="1">
      <c r="B14" s="309" t="s">
        <v>468</v>
      </c>
      <c r="C14" s="294"/>
      <c r="D14" s="294"/>
      <c r="E14" s="294"/>
      <c r="F14" s="294"/>
      <c r="G14" s="294"/>
      <c r="H14" s="294"/>
      <c r="I14" s="310"/>
    </row>
    <row r="15" spans="2:9" ht="33" customHeight="1">
      <c r="B15" s="74" t="s">
        <v>60</v>
      </c>
      <c r="C15" s="68"/>
      <c r="D15" s="80"/>
      <c r="E15" s="80" t="s">
        <v>25</v>
      </c>
      <c r="F15" s="80" t="s">
        <v>92</v>
      </c>
      <c r="G15" s="80" t="s">
        <v>31</v>
      </c>
      <c r="H15" s="80" t="s">
        <v>32</v>
      </c>
      <c r="I15" s="81" t="s">
        <v>0</v>
      </c>
    </row>
    <row r="16" spans="2:9" ht="33" customHeight="1">
      <c r="B16" s="73" t="s">
        <v>93</v>
      </c>
      <c r="C16" s="149"/>
      <c r="D16" s="149"/>
      <c r="E16" s="149"/>
      <c r="F16" s="149"/>
      <c r="G16" s="149"/>
      <c r="H16" s="149"/>
      <c r="I16" s="150"/>
    </row>
    <row r="17" spans="2:9" ht="33" customHeight="1">
      <c r="B17" s="86" t="s">
        <v>94</v>
      </c>
      <c r="C17" s="151"/>
      <c r="D17" s="151"/>
      <c r="E17" s="148">
        <f>'[2]4V'!G19</f>
        <v>5.0415629406649902</v>
      </c>
      <c r="F17" s="148">
        <f>'[2]4V'!H19</f>
        <v>0.43327049010163171</v>
      </c>
      <c r="G17" s="148">
        <f>'[2]4V'!I19</f>
        <v>15.850144890765451</v>
      </c>
      <c r="H17" s="148">
        <f>'[2]4V'!J19</f>
        <v>24.141869001831264</v>
      </c>
      <c r="I17" s="126">
        <f>SUM(E17:H17)</f>
        <v>45.466847323363339</v>
      </c>
    </row>
    <row r="18" spans="2:9" ht="33" customHeight="1">
      <c r="B18" s="86" t="s">
        <v>95</v>
      </c>
      <c r="C18" s="151"/>
      <c r="D18" s="151"/>
      <c r="E18" s="148">
        <f>'[2]4V'!G20</f>
        <v>3.8918353801738741</v>
      </c>
      <c r="F18" s="148">
        <f>'[2]4V'!H20</f>
        <v>0.31688799043412258</v>
      </c>
      <c r="G18" s="148">
        <f>'[2]4V'!I20</f>
        <v>8.6053372947641371</v>
      </c>
      <c r="H18" s="148">
        <f>'[2]4V'!J20</f>
        <v>33.860670496119049</v>
      </c>
      <c r="I18" s="126">
        <f>SUM(E18:H18)</f>
        <v>46.674731161491181</v>
      </c>
    </row>
    <row r="19" spans="2:9" ht="33" customHeight="1">
      <c r="B19" s="86" t="s">
        <v>96</v>
      </c>
      <c r="C19" s="151"/>
      <c r="D19" s="151"/>
      <c r="E19" s="148">
        <v>134.23716609935272</v>
      </c>
      <c r="F19" s="148">
        <v>7.1797761021254463</v>
      </c>
      <c r="G19" s="148">
        <v>476.39635573848653</v>
      </c>
      <c r="H19" s="148">
        <v>359.07990206003552</v>
      </c>
      <c r="I19" s="126">
        <v>976.89320000000021</v>
      </c>
    </row>
    <row r="20" spans="2:9" ht="33" customHeight="1">
      <c r="B20" s="86" t="s">
        <v>97</v>
      </c>
      <c r="C20" s="151"/>
      <c r="D20" s="151"/>
      <c r="E20" s="148">
        <v>93.405892848689803</v>
      </c>
      <c r="F20" s="148">
        <v>10.676064938858941</v>
      </c>
      <c r="G20" s="148">
        <v>157.77516847980752</v>
      </c>
      <c r="H20" s="148">
        <v>981.09798084378622</v>
      </c>
      <c r="I20" s="130">
        <v>1242.9551071111425</v>
      </c>
    </row>
    <row r="21" spans="2:9" ht="39" customHeight="1">
      <c r="B21" s="86" t="s">
        <v>98</v>
      </c>
      <c r="C21" s="151"/>
      <c r="D21" s="151"/>
      <c r="E21" s="135">
        <v>0</v>
      </c>
      <c r="F21" s="135">
        <v>0</v>
      </c>
      <c r="G21" s="135">
        <v>0</v>
      </c>
      <c r="H21" s="135">
        <v>12.021999999999998</v>
      </c>
      <c r="I21" s="130">
        <v>12.021999999999998</v>
      </c>
    </row>
    <row r="22" spans="2:9" ht="39" customHeight="1">
      <c r="B22" s="73" t="s">
        <v>99</v>
      </c>
      <c r="C22" s="151"/>
      <c r="D22" s="151"/>
      <c r="E22" s="154"/>
      <c r="F22" s="154"/>
      <c r="G22" s="154"/>
      <c r="H22" s="154"/>
      <c r="I22" s="143"/>
    </row>
    <row r="23" spans="2:9" ht="39" customHeight="1">
      <c r="B23" s="86" t="s">
        <v>100</v>
      </c>
      <c r="C23" s="151"/>
      <c r="D23" s="151"/>
      <c r="E23" s="135">
        <v>0.36799999999999999</v>
      </c>
      <c r="F23" s="154"/>
      <c r="G23" s="154"/>
      <c r="H23" s="154"/>
      <c r="I23" s="126">
        <v>0.36799999999999999</v>
      </c>
    </row>
    <row r="24" spans="2:9" ht="39" customHeight="1">
      <c r="B24" s="86" t="s">
        <v>101</v>
      </c>
      <c r="C24" s="151"/>
      <c r="D24" s="151"/>
      <c r="E24" s="135">
        <v>12.748676</v>
      </c>
      <c r="F24" s="154"/>
      <c r="G24" s="154"/>
      <c r="H24" s="154"/>
      <c r="I24" s="126">
        <v>12.748676</v>
      </c>
    </row>
    <row r="25" spans="2:9" ht="39" customHeight="1">
      <c r="B25" s="86" t="s">
        <v>102</v>
      </c>
      <c r="C25" s="151"/>
      <c r="D25" s="151"/>
      <c r="E25" s="135">
        <v>0</v>
      </c>
      <c r="F25" s="154"/>
      <c r="G25" s="154"/>
      <c r="H25" s="154"/>
      <c r="I25" s="126">
        <v>0</v>
      </c>
    </row>
    <row r="26" spans="2:9" ht="39" customHeight="1">
      <c r="B26" s="121"/>
      <c r="C26" s="151"/>
      <c r="D26" s="151"/>
      <c r="E26" s="154"/>
      <c r="F26" s="154"/>
      <c r="G26" s="154"/>
      <c r="H26" s="154"/>
      <c r="I26" s="143"/>
    </row>
    <row r="27" spans="2:9" ht="39" customHeight="1" thickBot="1">
      <c r="B27" s="122" t="s">
        <v>103</v>
      </c>
      <c r="C27" s="152"/>
      <c r="D27" s="152"/>
      <c r="E27" s="188">
        <v>0</v>
      </c>
      <c r="F27" s="188">
        <v>0</v>
      </c>
      <c r="G27" s="188">
        <v>0</v>
      </c>
      <c r="H27" s="188">
        <v>0</v>
      </c>
      <c r="I27" s="155">
        <v>0</v>
      </c>
    </row>
    <row r="28" spans="2:9">
      <c r="C28" s="3"/>
      <c r="D28" s="3"/>
      <c r="G28" s="3"/>
    </row>
  </sheetData>
  <sheetProtection selectLockedCells="1"/>
  <mergeCells count="3">
    <mergeCell ref="B1:I1"/>
    <mergeCell ref="B2:I2"/>
    <mergeCell ref="B14:I14"/>
  </mergeCells>
  <pageMargins left="0.70866141732283472" right="0.70866141732283472" top="0.74803149606299213" bottom="0.74803149606299213" header="0.31496062992125984" footer="0.31496062992125984"/>
  <pageSetup paperSize="9" scale="50" orientation="portrait" r:id="rId1"/>
  <rowBreaks count="1" manualBreakCount="1">
    <brk id="1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K38"/>
  <sheetViews>
    <sheetView showGridLines="0" topLeftCell="D25" zoomScaleNormal="100" zoomScaleSheetLayoutView="70" workbookViewId="0">
      <selection activeCell="L44" sqref="L44"/>
    </sheetView>
  </sheetViews>
  <sheetFormatPr defaultColWidth="9" defaultRowHeight="11"/>
  <cols>
    <col min="1" max="1" width="0.75" style="2" customWidth="1"/>
    <col min="2" max="2" width="43.75" style="2" customWidth="1"/>
    <col min="3" max="7" width="14.58203125" style="2" customWidth="1"/>
    <col min="8" max="8" width="16" style="2" customWidth="1"/>
    <col min="9" max="10" width="14.58203125" style="2" customWidth="1"/>
    <col min="11" max="11" width="14.58203125" style="3" customWidth="1"/>
    <col min="12" max="16384" width="9" style="2"/>
  </cols>
  <sheetData>
    <row r="1" spans="2:11">
      <c r="B1" s="295" t="s">
        <v>104</v>
      </c>
      <c r="C1" s="295"/>
      <c r="D1" s="295"/>
      <c r="E1" s="295"/>
      <c r="F1" s="295"/>
      <c r="G1" s="295"/>
      <c r="H1" s="295"/>
      <c r="I1" s="295"/>
      <c r="J1" s="295"/>
      <c r="K1" s="295"/>
    </row>
    <row r="2" spans="2:11" ht="11.5" thickBot="1">
      <c r="B2" s="294" t="s">
        <v>469</v>
      </c>
      <c r="C2" s="294"/>
      <c r="D2" s="294"/>
      <c r="E2" s="294"/>
      <c r="F2" s="294"/>
      <c r="G2" s="294"/>
      <c r="H2" s="294"/>
      <c r="I2" s="294"/>
      <c r="J2" s="294"/>
      <c r="K2" s="294"/>
    </row>
    <row r="3" spans="2:11" ht="22">
      <c r="B3" s="71"/>
      <c r="C3" s="77" t="s">
        <v>105</v>
      </c>
      <c r="D3" s="78" t="s">
        <v>106</v>
      </c>
      <c r="E3" s="78" t="s">
        <v>107</v>
      </c>
      <c r="F3" s="125" t="s">
        <v>472</v>
      </c>
      <c r="G3" s="78" t="s">
        <v>108</v>
      </c>
      <c r="H3" s="78" t="s">
        <v>109</v>
      </c>
      <c r="I3" s="78" t="s">
        <v>110</v>
      </c>
      <c r="J3" s="78" t="s">
        <v>4</v>
      </c>
      <c r="K3" s="79" t="s">
        <v>0</v>
      </c>
    </row>
    <row r="4" spans="2:11" ht="33" customHeight="1">
      <c r="B4" s="82"/>
      <c r="C4" s="69" t="s">
        <v>1</v>
      </c>
      <c r="D4" s="69" t="s">
        <v>1</v>
      </c>
      <c r="E4" s="69" t="s">
        <v>1</v>
      </c>
      <c r="F4" s="69" t="s">
        <v>1</v>
      </c>
      <c r="G4" s="69" t="s">
        <v>1</v>
      </c>
      <c r="H4" s="69" t="s">
        <v>1</v>
      </c>
      <c r="I4" s="69" t="s">
        <v>1</v>
      </c>
      <c r="J4" s="69" t="s">
        <v>1</v>
      </c>
      <c r="K4" s="83" t="s">
        <v>1</v>
      </c>
    </row>
    <row r="5" spans="2:11" ht="33" customHeight="1">
      <c r="B5" s="124" t="s">
        <v>111</v>
      </c>
      <c r="C5" s="69"/>
      <c r="D5" s="69"/>
      <c r="E5" s="69"/>
      <c r="F5" s="69"/>
      <c r="G5" s="69"/>
      <c r="H5" s="69"/>
      <c r="I5" s="69"/>
      <c r="J5" s="69"/>
      <c r="K5" s="83"/>
    </row>
    <row r="6" spans="2:11" ht="33" customHeight="1">
      <c r="B6" s="84" t="s">
        <v>6</v>
      </c>
      <c r="C6" s="135">
        <v>-0.13833413385986956</v>
      </c>
      <c r="D6" s="135">
        <v>-0.76083773622928252</v>
      </c>
      <c r="E6" s="135">
        <v>-3.9701896417782558</v>
      </c>
      <c r="F6" s="135">
        <v>-6.6538718386597253</v>
      </c>
      <c r="G6" s="135">
        <v>-2.3101800354598216</v>
      </c>
      <c r="H6" s="135">
        <v>0</v>
      </c>
      <c r="I6" s="135">
        <v>0</v>
      </c>
      <c r="J6" s="135">
        <v>0</v>
      </c>
      <c r="K6" s="126">
        <v>-13.833413385986955</v>
      </c>
    </row>
    <row r="7" spans="2:11" ht="33" customHeight="1">
      <c r="B7" s="84" t="s">
        <v>7</v>
      </c>
      <c r="C7" s="135">
        <v>-9.6316363998604299E-2</v>
      </c>
      <c r="D7" s="135">
        <v>-0.52974000199232363</v>
      </c>
      <c r="E7" s="135">
        <v>-2.7642796467599431</v>
      </c>
      <c r="F7" s="135">
        <v>-4.6328171083328664</v>
      </c>
      <c r="G7" s="135">
        <v>-1.6084832787766918</v>
      </c>
      <c r="H7" s="135">
        <v>0</v>
      </c>
      <c r="I7" s="135">
        <v>0</v>
      </c>
      <c r="J7" s="135">
        <v>0</v>
      </c>
      <c r="K7" s="126">
        <v>-9.6316363998604295</v>
      </c>
    </row>
    <row r="8" spans="2:11" ht="33" customHeight="1">
      <c r="B8" s="84" t="s">
        <v>34</v>
      </c>
      <c r="C8" s="135">
        <v>9.0049227963410014E-2</v>
      </c>
      <c r="D8" s="135">
        <v>0.49527075379875507</v>
      </c>
      <c r="E8" s="135">
        <v>2.5844128425498671</v>
      </c>
      <c r="F8" s="135">
        <v>4.3313678650400211</v>
      </c>
      <c r="G8" s="135">
        <v>1.5038221069889472</v>
      </c>
      <c r="H8" s="135">
        <v>0</v>
      </c>
      <c r="I8" s="135">
        <v>0</v>
      </c>
      <c r="J8" s="135">
        <v>0</v>
      </c>
      <c r="K8" s="126">
        <v>9.0049227963410008</v>
      </c>
    </row>
    <row r="9" spans="2:11" ht="33" customHeight="1">
      <c r="B9" s="84" t="s">
        <v>88</v>
      </c>
      <c r="C9" s="135">
        <v>0.43565896109923496</v>
      </c>
      <c r="D9" s="135">
        <v>2.3961242860457923</v>
      </c>
      <c r="E9" s="135">
        <v>12.503412183548042</v>
      </c>
      <c r="F9" s="135">
        <v>20.9551960288732</v>
      </c>
      <c r="G9" s="135">
        <v>7.2755046503572238</v>
      </c>
      <c r="H9" s="135">
        <v>0</v>
      </c>
      <c r="I9" s="135">
        <v>0</v>
      </c>
      <c r="J9" s="135">
        <v>0</v>
      </c>
      <c r="K9" s="126">
        <v>43.565896109923486</v>
      </c>
    </row>
    <row r="10" spans="2:11" ht="33" customHeight="1">
      <c r="B10" s="84" t="s">
        <v>89</v>
      </c>
      <c r="C10" s="135">
        <v>6.6804854390369303E-2</v>
      </c>
      <c r="D10" s="135">
        <v>0.36742669914703119</v>
      </c>
      <c r="E10" s="135">
        <v>1.9172993210035989</v>
      </c>
      <c r="F10" s="135">
        <v>3.2133134961767635</v>
      </c>
      <c r="G10" s="135">
        <v>1.1156410683191675</v>
      </c>
      <c r="H10" s="135">
        <v>0</v>
      </c>
      <c r="I10" s="135">
        <v>0</v>
      </c>
      <c r="J10" s="135">
        <v>0</v>
      </c>
      <c r="K10" s="126">
        <v>6.6804854390369304</v>
      </c>
    </row>
    <row r="11" spans="2:11" ht="33" customHeight="1">
      <c r="B11" s="160" t="s">
        <v>90</v>
      </c>
      <c r="C11" s="138">
        <v>0.35786254559454045</v>
      </c>
      <c r="D11" s="138">
        <v>1.9682440007699724</v>
      </c>
      <c r="E11" s="138">
        <v>10.270655058563309</v>
      </c>
      <c r="F11" s="138">
        <v>17.213188443097394</v>
      </c>
      <c r="G11" s="138">
        <v>5.9763045114288245</v>
      </c>
      <c r="H11" s="138">
        <v>0</v>
      </c>
      <c r="I11" s="138">
        <v>0</v>
      </c>
      <c r="J11" s="138">
        <v>0</v>
      </c>
      <c r="K11" s="138">
        <v>35.786254559454036</v>
      </c>
    </row>
    <row r="12" spans="2:11" ht="33" customHeight="1">
      <c r="B12" s="84" t="s">
        <v>3</v>
      </c>
      <c r="C12" s="135">
        <v>0.30136653584280304</v>
      </c>
      <c r="D12" s="135">
        <v>1.6575159471354168</v>
      </c>
      <c r="E12" s="135">
        <v>8.6492195786884469</v>
      </c>
      <c r="F12" s="135">
        <v>14.495730374038828</v>
      </c>
      <c r="G12" s="135">
        <v>5.0328211485748113</v>
      </c>
      <c r="H12" s="135">
        <v>0</v>
      </c>
      <c r="I12" s="135">
        <v>0</v>
      </c>
      <c r="J12" s="135">
        <v>0</v>
      </c>
      <c r="K12" s="126">
        <v>30.136653584280307</v>
      </c>
    </row>
    <row r="13" spans="2:11" ht="33" customHeight="1">
      <c r="B13" s="85" t="s">
        <v>91</v>
      </c>
      <c r="C13" s="129">
        <v>0.65922908143734349</v>
      </c>
      <c r="D13" s="129">
        <v>3.6257599479053892</v>
      </c>
      <c r="E13" s="129">
        <v>18.919874637251755</v>
      </c>
      <c r="F13" s="129">
        <v>31.708918817136222</v>
      </c>
      <c r="G13" s="129">
        <v>11.009125660003637</v>
      </c>
      <c r="H13" s="129">
        <v>0</v>
      </c>
      <c r="I13" s="129">
        <v>0</v>
      </c>
      <c r="J13" s="129">
        <v>0</v>
      </c>
      <c r="K13" s="129">
        <v>65.922908143734347</v>
      </c>
    </row>
    <row r="14" spans="2:11" ht="33" customHeight="1">
      <c r="B14" s="84"/>
      <c r="C14" s="134"/>
      <c r="D14" s="134"/>
      <c r="E14" s="134"/>
      <c r="F14" s="134"/>
      <c r="G14" s="134"/>
      <c r="H14" s="134"/>
      <c r="I14" s="134"/>
      <c r="J14" s="134"/>
      <c r="K14" s="140"/>
    </row>
    <row r="15" spans="2:11" ht="33" customHeight="1">
      <c r="B15" s="124" t="s">
        <v>112</v>
      </c>
      <c r="C15" s="153"/>
      <c r="D15" s="153"/>
      <c r="E15" s="153"/>
      <c r="F15" s="153"/>
      <c r="G15" s="153"/>
      <c r="H15" s="153"/>
      <c r="I15" s="153"/>
      <c r="J15" s="153"/>
      <c r="K15" s="139"/>
    </row>
    <row r="16" spans="2:11" ht="33" customHeight="1">
      <c r="B16" s="84" t="s">
        <v>6</v>
      </c>
      <c r="C16" s="135">
        <v>0</v>
      </c>
      <c r="D16" s="135">
        <v>4.1014227276641333E-3</v>
      </c>
      <c r="E16" s="135">
        <v>1.3420973520441819E-2</v>
      </c>
      <c r="F16" s="135">
        <v>2.0405980729355962E-2</v>
      </c>
      <c r="G16" s="135">
        <v>0</v>
      </c>
      <c r="H16" s="135">
        <v>0</v>
      </c>
      <c r="I16" s="135">
        <v>0</v>
      </c>
      <c r="J16" s="135">
        <v>0</v>
      </c>
      <c r="K16" s="126">
        <v>3.7928376977461917E-2</v>
      </c>
    </row>
    <row r="17" spans="2:11" ht="33" customHeight="1">
      <c r="B17" s="84" t="s">
        <v>7</v>
      </c>
      <c r="C17" s="135">
        <v>0</v>
      </c>
      <c r="D17" s="135">
        <v>-8.5756449852303226E-2</v>
      </c>
      <c r="E17" s="135">
        <v>-0.28061848755842483</v>
      </c>
      <c r="F17" s="135">
        <v>-0.4266676661492827</v>
      </c>
      <c r="G17" s="135">
        <v>0</v>
      </c>
      <c r="H17" s="135">
        <v>0</v>
      </c>
      <c r="I17" s="135">
        <v>0</v>
      </c>
      <c r="J17" s="135">
        <v>0</v>
      </c>
      <c r="K17" s="126">
        <v>-0.79304260356001077</v>
      </c>
    </row>
    <row r="18" spans="2:11" ht="33" customHeight="1">
      <c r="B18" s="84" t="s">
        <v>34</v>
      </c>
      <c r="C18" s="135">
        <v>0</v>
      </c>
      <c r="D18" s="135">
        <v>9.203047235764672E-2</v>
      </c>
      <c r="E18" s="135">
        <v>0.30114879996512162</v>
      </c>
      <c r="F18" s="135">
        <v>0.45788307378723175</v>
      </c>
      <c r="G18" s="135">
        <v>0</v>
      </c>
      <c r="H18" s="135">
        <v>0</v>
      </c>
      <c r="I18" s="135">
        <v>0</v>
      </c>
      <c r="J18" s="135">
        <v>0</v>
      </c>
      <c r="K18" s="126">
        <v>0.85106234611000009</v>
      </c>
    </row>
    <row r="19" spans="2:11" ht="33" customHeight="1">
      <c r="B19" s="84" t="s">
        <v>88</v>
      </c>
      <c r="C19" s="135">
        <v>0.47251890999999996</v>
      </c>
      <c r="D19" s="135">
        <v>1.6127563270206304</v>
      </c>
      <c r="E19" s="135">
        <v>5.2773784603754175</v>
      </c>
      <c r="F19" s="135">
        <v>8.024014278838532</v>
      </c>
      <c r="G19" s="135">
        <v>1.2011406200000001</v>
      </c>
      <c r="H19" s="135">
        <v>0</v>
      </c>
      <c r="I19" s="135">
        <v>0</v>
      </c>
      <c r="J19" s="135">
        <v>0</v>
      </c>
      <c r="K19" s="126">
        <v>16.587808596234581</v>
      </c>
    </row>
    <row r="20" spans="2:11" ht="33" customHeight="1">
      <c r="B20" s="84" t="s">
        <v>89</v>
      </c>
      <c r="C20" s="135">
        <v>0</v>
      </c>
      <c r="D20" s="135">
        <v>0.27505570711868965</v>
      </c>
      <c r="E20" s="135">
        <v>0.90005727451282447</v>
      </c>
      <c r="F20" s="135">
        <v>1.3684962101333999</v>
      </c>
      <c r="G20" s="135">
        <v>0</v>
      </c>
      <c r="H20" s="135">
        <v>0</v>
      </c>
      <c r="I20" s="135">
        <v>0</v>
      </c>
      <c r="J20" s="135">
        <v>0</v>
      </c>
      <c r="K20" s="126">
        <v>2.5436091917649142</v>
      </c>
    </row>
    <row r="21" spans="2:11" ht="33" customHeight="1">
      <c r="B21" s="160" t="s">
        <v>90</v>
      </c>
      <c r="C21" s="138">
        <v>0.47251890999999996</v>
      </c>
      <c r="D21" s="138">
        <v>1.8981874793723277</v>
      </c>
      <c r="E21" s="138">
        <v>6.2113870208153807</v>
      </c>
      <c r="F21" s="138">
        <v>9.4441318773392382</v>
      </c>
      <c r="G21" s="138">
        <v>1.2011406200000001</v>
      </c>
      <c r="H21" s="138">
        <v>0</v>
      </c>
      <c r="I21" s="138">
        <v>0</v>
      </c>
      <c r="J21" s="138">
        <v>0</v>
      </c>
      <c r="K21" s="138">
        <v>19.227365907526949</v>
      </c>
    </row>
    <row r="22" spans="2:11" ht="33" customHeight="1">
      <c r="B22" s="84" t="s">
        <v>3</v>
      </c>
      <c r="C22" s="135">
        <v>0.39695777006559191</v>
      </c>
      <c r="D22" s="135">
        <v>1.599314696310389</v>
      </c>
      <c r="E22" s="135">
        <v>5.233393779494584</v>
      </c>
      <c r="F22" s="135">
        <v>7.9571375691070019</v>
      </c>
      <c r="G22" s="135">
        <v>1.0090645939448277</v>
      </c>
      <c r="H22" s="135">
        <v>0</v>
      </c>
      <c r="I22" s="135">
        <v>0</v>
      </c>
      <c r="J22" s="135">
        <v>0</v>
      </c>
      <c r="K22" s="126">
        <v>16.195868408922394</v>
      </c>
    </row>
    <row r="23" spans="2:11" ht="33" customHeight="1">
      <c r="B23" s="85" t="s">
        <v>91</v>
      </c>
      <c r="C23" s="129">
        <v>0.86947668006559187</v>
      </c>
      <c r="D23" s="129">
        <v>3.4975021756827167</v>
      </c>
      <c r="E23" s="129">
        <v>11.444780800309964</v>
      </c>
      <c r="F23" s="129">
        <v>17.401269446446239</v>
      </c>
      <c r="G23" s="129">
        <v>2.2102052139448278</v>
      </c>
      <c r="H23" s="129">
        <v>0</v>
      </c>
      <c r="I23" s="129">
        <v>0</v>
      </c>
      <c r="J23" s="129">
        <v>0</v>
      </c>
      <c r="K23" s="129">
        <v>35.423234316449332</v>
      </c>
    </row>
    <row r="24" spans="2:11" ht="33" customHeight="1">
      <c r="B24" s="84"/>
      <c r="C24" s="5"/>
      <c r="D24" s="5"/>
      <c r="E24" s="5"/>
      <c r="F24" s="5"/>
      <c r="G24" s="5"/>
      <c r="H24" s="5"/>
      <c r="I24" s="5"/>
      <c r="J24" s="5"/>
      <c r="K24" s="87"/>
    </row>
    <row r="25" spans="2:11" ht="33" customHeight="1">
      <c r="B25" s="309" t="s">
        <v>470</v>
      </c>
      <c r="C25" s="294"/>
      <c r="D25" s="294"/>
      <c r="E25" s="294"/>
      <c r="F25" s="294"/>
      <c r="G25" s="294"/>
      <c r="H25" s="294"/>
      <c r="I25" s="294"/>
      <c r="J25" s="294"/>
      <c r="K25" s="310"/>
    </row>
    <row r="26" spans="2:11" ht="33" customHeight="1">
      <c r="B26" s="74" t="s">
        <v>60</v>
      </c>
      <c r="C26" s="68"/>
      <c r="D26" s="80"/>
      <c r="E26" s="80"/>
      <c r="F26" s="80"/>
      <c r="G26" s="80"/>
      <c r="H26" s="80" t="s">
        <v>113</v>
      </c>
      <c r="I26" s="80" t="s">
        <v>114</v>
      </c>
      <c r="J26" s="80" t="s">
        <v>2</v>
      </c>
      <c r="K26" s="81" t="s">
        <v>0</v>
      </c>
    </row>
    <row r="27" spans="2:11" ht="33" customHeight="1">
      <c r="B27" s="73" t="s">
        <v>93</v>
      </c>
      <c r="C27" s="119"/>
      <c r="D27" s="119"/>
      <c r="E27" s="119"/>
      <c r="F27" s="119"/>
      <c r="G27" s="119"/>
      <c r="H27" s="119"/>
      <c r="I27" s="119"/>
      <c r="J27" s="119"/>
      <c r="K27" s="72"/>
    </row>
    <row r="28" spans="2:11" ht="33" customHeight="1">
      <c r="B28" s="86" t="s">
        <v>94</v>
      </c>
      <c r="C28" s="120"/>
      <c r="D28" s="120"/>
      <c r="E28" s="120"/>
      <c r="F28" s="120"/>
      <c r="G28" s="120"/>
      <c r="H28" s="148">
        <f>'[2]4W'!G31</f>
        <v>18.712471055919611</v>
      </c>
      <c r="I28" s="148">
        <f>'[2]4W'!H31</f>
        <v>27.180517466503932</v>
      </c>
      <c r="J28" s="148">
        <f>'[2]4W'!I31</f>
        <v>11.869636800165051</v>
      </c>
      <c r="K28" s="126">
        <f>SUM(H28:J28)</f>
        <v>57.76262532258859</v>
      </c>
    </row>
    <row r="29" spans="2:11" ht="33" customHeight="1">
      <c r="B29" s="86" t="s">
        <v>95</v>
      </c>
      <c r="C29" s="120"/>
      <c r="D29" s="120"/>
      <c r="E29" s="120"/>
      <c r="F29" s="120"/>
      <c r="G29" s="120"/>
      <c r="H29" s="148">
        <f>'[2]4W'!G32</f>
        <v>12.817465676926959</v>
      </c>
      <c r="I29" s="148">
        <f>'[2]4W'!H32</f>
        <v>13.282913172035817</v>
      </c>
      <c r="J29" s="148">
        <f>'[2]4W'!I32</f>
        <v>8.1529312187000595</v>
      </c>
      <c r="K29" s="126">
        <f>SUM(H29:J29)</f>
        <v>34.253310067662838</v>
      </c>
    </row>
    <row r="30" spans="2:11" ht="33" customHeight="1">
      <c r="B30" s="86" t="s">
        <v>115</v>
      </c>
      <c r="C30" s="120"/>
      <c r="D30" s="120"/>
      <c r="E30" s="120"/>
      <c r="F30" s="120"/>
      <c r="G30" s="120"/>
      <c r="H30" s="148">
        <v>557.26912596960688</v>
      </c>
      <c r="I30" s="148">
        <v>711.38244272147892</v>
      </c>
      <c r="J30" s="148">
        <v>416.29523130891408</v>
      </c>
      <c r="K30" s="126">
        <v>1684.9467999999997</v>
      </c>
    </row>
    <row r="31" spans="2:11" ht="33" customHeight="1">
      <c r="B31" s="86" t="s">
        <v>116</v>
      </c>
      <c r="C31" s="120"/>
      <c r="D31" s="120"/>
      <c r="E31" s="120"/>
      <c r="F31" s="120"/>
      <c r="G31" s="120"/>
      <c r="H31" s="148">
        <v>355.82308605467108</v>
      </c>
      <c r="I31" s="148">
        <v>270.72146479587542</v>
      </c>
      <c r="J31" s="148">
        <v>162.61992043714574</v>
      </c>
      <c r="K31" s="130">
        <v>789.16447128769232</v>
      </c>
    </row>
    <row r="32" spans="2:11" ht="33" customHeight="1">
      <c r="B32" s="86" t="s">
        <v>98</v>
      </c>
      <c r="C32" s="120"/>
      <c r="D32" s="120"/>
      <c r="E32" s="120"/>
      <c r="F32" s="120"/>
      <c r="G32" s="120"/>
      <c r="H32" s="148">
        <v>1.5458179599999999</v>
      </c>
      <c r="I32" s="148">
        <v>0</v>
      </c>
      <c r="J32" s="148">
        <v>0</v>
      </c>
      <c r="K32" s="130">
        <v>1.5458179599999999</v>
      </c>
    </row>
    <row r="33" spans="2:11" ht="33" customHeight="1">
      <c r="B33" s="86" t="s">
        <v>117</v>
      </c>
      <c r="C33" s="120"/>
      <c r="D33" s="120"/>
      <c r="E33" s="120"/>
      <c r="F33" s="120"/>
      <c r="G33" s="120"/>
      <c r="H33" s="148">
        <v>0</v>
      </c>
      <c r="I33" s="148">
        <v>0</v>
      </c>
      <c r="J33" s="148">
        <v>0.11253004000000001</v>
      </c>
      <c r="K33" s="130">
        <v>0.11253004000000001</v>
      </c>
    </row>
    <row r="34" spans="2:11" ht="33" customHeight="1">
      <c r="B34" s="73" t="s">
        <v>99</v>
      </c>
      <c r="C34" s="120"/>
      <c r="D34" s="120"/>
      <c r="E34" s="120"/>
      <c r="F34" s="120"/>
      <c r="G34" s="120"/>
      <c r="H34" s="136"/>
      <c r="I34" s="136"/>
      <c r="J34" s="136"/>
      <c r="K34" s="126"/>
    </row>
    <row r="35" spans="2:11" ht="33" customHeight="1">
      <c r="B35" s="86" t="s">
        <v>118</v>
      </c>
      <c r="C35" s="120"/>
      <c r="D35" s="120"/>
      <c r="E35" s="120"/>
      <c r="F35" s="120"/>
      <c r="G35" s="120"/>
      <c r="H35" s="135">
        <v>0.854321</v>
      </c>
      <c r="I35" s="135">
        <v>0</v>
      </c>
      <c r="J35" s="135">
        <v>0</v>
      </c>
      <c r="K35" s="126">
        <v>0.854321</v>
      </c>
    </row>
    <row r="36" spans="2:11" ht="33" customHeight="1">
      <c r="B36" s="86" t="s">
        <v>119</v>
      </c>
      <c r="C36" s="120"/>
      <c r="D36" s="120"/>
      <c r="E36" s="120"/>
      <c r="F36" s="120"/>
      <c r="G36" s="120"/>
      <c r="H36" s="135">
        <v>0.573353</v>
      </c>
      <c r="I36" s="135">
        <v>3.4482976499999998</v>
      </c>
      <c r="J36" s="135">
        <v>0</v>
      </c>
      <c r="K36" s="126">
        <v>4.0216506499999998</v>
      </c>
    </row>
    <row r="37" spans="2:11" ht="33" customHeight="1" thickBot="1">
      <c r="B37" s="88" t="s">
        <v>120</v>
      </c>
      <c r="C37" s="123"/>
      <c r="D37" s="123"/>
      <c r="E37" s="123"/>
      <c r="F37" s="123"/>
      <c r="G37" s="123"/>
      <c r="H37" s="188">
        <v>0.30745133000000002</v>
      </c>
      <c r="I37" s="188">
        <v>0.13003106145528115</v>
      </c>
      <c r="J37" s="188">
        <v>3.2935808544718857E-2</v>
      </c>
      <c r="K37" s="155">
        <v>0.47041820000000001</v>
      </c>
    </row>
    <row r="38" spans="2:11">
      <c r="C38" s="3"/>
      <c r="D38" s="3"/>
      <c r="H38" s="3"/>
    </row>
  </sheetData>
  <sheetProtection selectLockedCells="1"/>
  <mergeCells count="3">
    <mergeCell ref="B1:K1"/>
    <mergeCell ref="B2:K2"/>
    <mergeCell ref="B25:K25"/>
  </mergeCells>
  <pageMargins left="0.70866141732283472" right="0.70866141732283472" top="0.74803149606299213" bottom="0.74803149606299213" header="0.31496062992125984" footer="0.31496062992125984"/>
  <pageSetup paperSize="9" scale="50" orientation="portrait"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B1:J41"/>
  <sheetViews>
    <sheetView showGridLines="0" topLeftCell="A13" zoomScaleNormal="100" workbookViewId="0">
      <selection activeCell="B20" sqref="B20"/>
    </sheetView>
  </sheetViews>
  <sheetFormatPr defaultColWidth="9" defaultRowHeight="11"/>
  <cols>
    <col min="1" max="1" width="0.83203125" style="2" customWidth="1"/>
    <col min="2" max="2" width="67" style="2" customWidth="1"/>
    <col min="3" max="3" width="11.25" style="2" customWidth="1"/>
    <col min="4" max="4" width="10.75" style="2" bestFit="1" customWidth="1"/>
    <col min="5" max="7" width="9" style="2"/>
    <col min="8" max="8" width="11.08203125" style="2" customWidth="1"/>
    <col min="9" max="9" width="10.25" style="2" bestFit="1" customWidth="1"/>
    <col min="10" max="10" width="10" style="2" bestFit="1" customWidth="1"/>
    <col min="11" max="16384" width="9" style="2"/>
  </cols>
  <sheetData>
    <row r="1" spans="2:10">
      <c r="B1" s="268" t="s">
        <v>121</v>
      </c>
      <c r="C1" s="268"/>
      <c r="D1" s="89"/>
      <c r="E1" s="89"/>
      <c r="F1" s="89"/>
      <c r="G1" s="89"/>
      <c r="H1" s="89"/>
      <c r="I1" s="89"/>
    </row>
    <row r="2" spans="2:10" ht="27" customHeight="1" thickBot="1">
      <c r="B2" s="271" t="s">
        <v>122</v>
      </c>
      <c r="C2" s="271"/>
      <c r="D2" s="271"/>
      <c r="E2" s="271"/>
      <c r="F2" s="271"/>
      <c r="G2" s="271"/>
      <c r="H2" s="271"/>
      <c r="I2" s="271"/>
    </row>
    <row r="3" spans="2:10" ht="12.75" customHeight="1">
      <c r="B3" s="71"/>
      <c r="C3" s="269" t="s">
        <v>25</v>
      </c>
      <c r="D3" s="269"/>
      <c r="E3" s="269" t="s">
        <v>26</v>
      </c>
      <c r="F3" s="269"/>
      <c r="G3" s="269"/>
      <c r="H3" s="269"/>
      <c r="I3" s="272" t="s">
        <v>0</v>
      </c>
    </row>
    <row r="4" spans="2:10">
      <c r="B4" s="90"/>
      <c r="C4" s="270"/>
      <c r="D4" s="270"/>
      <c r="E4" s="270"/>
      <c r="F4" s="270"/>
      <c r="G4" s="270"/>
      <c r="H4" s="270"/>
      <c r="I4" s="273"/>
    </row>
    <row r="5" spans="2:10" ht="44.25" customHeight="1">
      <c r="B5" s="90"/>
      <c r="C5" s="230" t="s">
        <v>608</v>
      </c>
      <c r="D5" s="230" t="s">
        <v>123</v>
      </c>
      <c r="E5" s="230" t="s">
        <v>29</v>
      </c>
      <c r="F5" s="230" t="s">
        <v>30</v>
      </c>
      <c r="G5" s="230" t="s">
        <v>31</v>
      </c>
      <c r="H5" s="230" t="s">
        <v>32</v>
      </c>
      <c r="I5" s="273"/>
      <c r="J5" s="70"/>
    </row>
    <row r="6" spans="2:10">
      <c r="B6" s="92"/>
      <c r="C6" s="91" t="s">
        <v>1</v>
      </c>
      <c r="D6" s="91" t="s">
        <v>1</v>
      </c>
      <c r="E6" s="91" t="s">
        <v>1</v>
      </c>
      <c r="F6" s="91" t="s">
        <v>1</v>
      </c>
      <c r="G6" s="91" t="s">
        <v>1</v>
      </c>
      <c r="H6" s="91" t="s">
        <v>1</v>
      </c>
      <c r="I6" s="93" t="s">
        <v>1</v>
      </c>
      <c r="J6" s="70"/>
    </row>
    <row r="7" spans="2:10">
      <c r="B7" s="94" t="s">
        <v>124</v>
      </c>
      <c r="C7" s="95"/>
      <c r="D7" s="95"/>
      <c r="E7" s="95"/>
      <c r="F7" s="95"/>
      <c r="G7" s="95"/>
      <c r="H7" s="95"/>
      <c r="I7" s="96"/>
    </row>
    <row r="8" spans="2:10" ht="27" customHeight="1">
      <c r="B8" s="97" t="s">
        <v>6</v>
      </c>
      <c r="C8" s="144">
        <v>0</v>
      </c>
      <c r="D8" s="144">
        <v>13.356</v>
      </c>
      <c r="E8" s="144">
        <v>0.318</v>
      </c>
      <c r="F8" s="144">
        <v>0</v>
      </c>
      <c r="G8" s="144">
        <v>9.5009999999999994</v>
      </c>
      <c r="H8" s="144">
        <v>31.361999999999998</v>
      </c>
      <c r="I8" s="167">
        <v>54.536999999999992</v>
      </c>
    </row>
    <row r="9" spans="2:10" ht="27" customHeight="1">
      <c r="B9" s="97" t="s">
        <v>7</v>
      </c>
      <c r="C9" s="144">
        <v>0</v>
      </c>
      <c r="D9" s="144">
        <v>-0.122</v>
      </c>
      <c r="E9" s="144">
        <v>-0.01</v>
      </c>
      <c r="F9" s="144">
        <v>0</v>
      </c>
      <c r="G9" s="144">
        <v>-0.11799999999999999</v>
      </c>
      <c r="H9" s="144">
        <v>-1.4E-2</v>
      </c>
      <c r="I9" s="167">
        <v>-0.26400000000000001</v>
      </c>
    </row>
    <row r="10" spans="2:10" ht="27" customHeight="1">
      <c r="B10" s="97" t="s">
        <v>125</v>
      </c>
      <c r="C10" s="144">
        <v>13.113</v>
      </c>
      <c r="D10" s="144">
        <v>3.0000000000000001E-3</v>
      </c>
      <c r="E10" s="144">
        <v>0</v>
      </c>
      <c r="F10" s="144">
        <v>0</v>
      </c>
      <c r="G10" s="144">
        <v>0</v>
      </c>
      <c r="H10" s="144">
        <v>0</v>
      </c>
      <c r="I10" s="167">
        <v>13.116</v>
      </c>
    </row>
    <row r="11" spans="2:10" ht="27" customHeight="1">
      <c r="B11" s="97" t="s">
        <v>33</v>
      </c>
      <c r="C11" s="144">
        <v>0</v>
      </c>
      <c r="D11" s="144">
        <v>2.5760000000000001</v>
      </c>
      <c r="E11" s="144">
        <v>0</v>
      </c>
      <c r="F11" s="144">
        <v>0</v>
      </c>
      <c r="G11" s="144">
        <v>0</v>
      </c>
      <c r="H11" s="144">
        <v>0.107</v>
      </c>
      <c r="I11" s="167">
        <v>2.6830000000000003</v>
      </c>
    </row>
    <row r="12" spans="2:10" ht="27" customHeight="1">
      <c r="B12" s="98" t="s">
        <v>8</v>
      </c>
      <c r="C12" s="145"/>
      <c r="D12" s="145"/>
      <c r="E12" s="145"/>
      <c r="F12" s="145"/>
      <c r="G12" s="145"/>
      <c r="H12" s="145"/>
      <c r="I12" s="146"/>
    </row>
    <row r="13" spans="2:10" ht="27" customHeight="1">
      <c r="B13" s="99" t="s">
        <v>9</v>
      </c>
      <c r="C13" s="144">
        <v>0</v>
      </c>
      <c r="D13" s="144">
        <v>0</v>
      </c>
      <c r="E13" s="144">
        <v>0</v>
      </c>
      <c r="F13" s="144">
        <v>0</v>
      </c>
      <c r="G13" s="144">
        <v>0</v>
      </c>
      <c r="H13" s="144">
        <v>63.095999999999997</v>
      </c>
      <c r="I13" s="167">
        <v>63.095999999999997</v>
      </c>
    </row>
    <row r="14" spans="2:10" ht="27" customHeight="1">
      <c r="B14" s="99" t="s">
        <v>126</v>
      </c>
      <c r="C14" s="144">
        <v>0</v>
      </c>
      <c r="D14" s="144">
        <v>0</v>
      </c>
      <c r="E14" s="144">
        <v>0</v>
      </c>
      <c r="F14" s="144">
        <v>0</v>
      </c>
      <c r="G14" s="144">
        <v>0</v>
      </c>
      <c r="H14" s="144">
        <v>0</v>
      </c>
      <c r="I14" s="167">
        <v>0</v>
      </c>
    </row>
    <row r="15" spans="2:10" ht="27" customHeight="1">
      <c r="B15" s="99" t="s">
        <v>10</v>
      </c>
      <c r="C15" s="144">
        <v>0.79990988994320267</v>
      </c>
      <c r="D15" s="144">
        <v>26.316520529481245</v>
      </c>
      <c r="E15" s="144">
        <v>1.6492360153070609</v>
      </c>
      <c r="F15" s="144">
        <v>0</v>
      </c>
      <c r="G15" s="144">
        <v>62.128927569423119</v>
      </c>
      <c r="H15" s="144">
        <v>162.1200896568869</v>
      </c>
      <c r="I15" s="167">
        <v>253.01468366104154</v>
      </c>
    </row>
    <row r="16" spans="2:10" ht="27" customHeight="1">
      <c r="B16" s="100" t="s">
        <v>11</v>
      </c>
      <c r="C16" s="144">
        <v>0</v>
      </c>
      <c r="D16" s="144">
        <v>3.4950000000000001</v>
      </c>
      <c r="E16" s="144">
        <v>6.3019999999999996</v>
      </c>
      <c r="F16" s="144">
        <v>0</v>
      </c>
      <c r="G16" s="144">
        <v>5.734</v>
      </c>
      <c r="H16" s="144">
        <v>60.44</v>
      </c>
      <c r="I16" s="167">
        <v>75.971000000000004</v>
      </c>
    </row>
    <row r="17" spans="2:9" ht="27" customHeight="1" thickBot="1">
      <c r="B17" s="156" t="s">
        <v>12</v>
      </c>
      <c r="C17" s="180">
        <v>13.912909889943203</v>
      </c>
      <c r="D17" s="180">
        <v>45.624520529481245</v>
      </c>
      <c r="E17" s="180">
        <v>8.2592360153070601</v>
      </c>
      <c r="F17" s="180">
        <v>0</v>
      </c>
      <c r="G17" s="180">
        <v>77.245927569423117</v>
      </c>
      <c r="H17" s="180">
        <v>317.11108965688692</v>
      </c>
      <c r="I17" s="180">
        <v>462.15368366104155</v>
      </c>
    </row>
    <row r="18" spans="2:9" ht="27" customHeight="1">
      <c r="B18" s="101" t="s">
        <v>13</v>
      </c>
      <c r="C18" s="144">
        <v>0</v>
      </c>
      <c r="D18" s="144">
        <v>2.3340000000000001</v>
      </c>
      <c r="E18" s="144">
        <v>0</v>
      </c>
      <c r="F18" s="144">
        <v>0</v>
      </c>
      <c r="G18" s="144">
        <v>0</v>
      </c>
      <c r="H18" s="144">
        <v>3.722</v>
      </c>
      <c r="I18" s="167">
        <v>6.056</v>
      </c>
    </row>
    <row r="19" spans="2:9" ht="27" customHeight="1" thickBot="1">
      <c r="B19" s="156" t="s">
        <v>460</v>
      </c>
      <c r="C19" s="180">
        <v>13.912909889943203</v>
      </c>
      <c r="D19" s="180">
        <v>47.958520529481248</v>
      </c>
      <c r="E19" s="180">
        <v>8.2592360153070601</v>
      </c>
      <c r="F19" s="180">
        <v>0</v>
      </c>
      <c r="G19" s="180">
        <v>77.245927569423117</v>
      </c>
      <c r="H19" s="180">
        <v>320.8330896568869</v>
      </c>
      <c r="I19" s="180">
        <v>468.20968366104154</v>
      </c>
    </row>
    <row r="20" spans="2:9" ht="27" customHeight="1">
      <c r="B20" s="94" t="s">
        <v>127</v>
      </c>
      <c r="C20" s="132"/>
      <c r="D20" s="132"/>
      <c r="E20" s="132"/>
      <c r="F20" s="132"/>
      <c r="G20" s="132"/>
      <c r="H20" s="132"/>
      <c r="I20" s="133"/>
    </row>
    <row r="21" spans="2:9" ht="27" customHeight="1">
      <c r="B21" s="97" t="s">
        <v>14</v>
      </c>
      <c r="C21" s="144">
        <v>0</v>
      </c>
      <c r="D21" s="144">
        <v>6.2858851926954085</v>
      </c>
      <c r="E21" s="144">
        <v>4.7197112960627861</v>
      </c>
      <c r="F21" s="144">
        <v>0</v>
      </c>
      <c r="G21" s="144">
        <v>0</v>
      </c>
      <c r="H21" s="144">
        <v>134.57484032944441</v>
      </c>
      <c r="I21" s="167">
        <v>145.5804368182026</v>
      </c>
    </row>
    <row r="22" spans="2:9" ht="27" customHeight="1">
      <c r="B22" s="97" t="s">
        <v>15</v>
      </c>
      <c r="C22" s="144">
        <v>2.1488923882887555E-2</v>
      </c>
      <c r="D22" s="144">
        <v>15.523377478348067</v>
      </c>
      <c r="E22" s="144">
        <v>1.6177735409377132</v>
      </c>
      <c r="F22" s="144">
        <v>0</v>
      </c>
      <c r="G22" s="144">
        <v>76.192288373370587</v>
      </c>
      <c r="H22" s="144">
        <v>92.40272480503171</v>
      </c>
      <c r="I22" s="167">
        <v>185.75765312157097</v>
      </c>
    </row>
    <row r="23" spans="2:9" ht="27" customHeight="1">
      <c r="B23" s="97" t="s">
        <v>16</v>
      </c>
      <c r="C23" s="144">
        <v>0</v>
      </c>
      <c r="D23" s="144">
        <v>1.9540892622208079</v>
      </c>
      <c r="E23" s="144">
        <v>0.33528750874400953</v>
      </c>
      <c r="F23" s="144">
        <v>0</v>
      </c>
      <c r="G23" s="144">
        <v>0</v>
      </c>
      <c r="H23" s="144">
        <v>64.913960524018833</v>
      </c>
      <c r="I23" s="167">
        <v>67.203337294983655</v>
      </c>
    </row>
    <row r="24" spans="2:9" ht="27" customHeight="1">
      <c r="B24" s="97" t="s">
        <v>17</v>
      </c>
      <c r="C24" s="144">
        <v>0</v>
      </c>
      <c r="D24" s="144">
        <v>-1.3813189626353544</v>
      </c>
      <c r="E24" s="144">
        <v>2.7080983690393461E-2</v>
      </c>
      <c r="F24" s="144">
        <v>0</v>
      </c>
      <c r="G24" s="144">
        <v>7.5178891305354698</v>
      </c>
      <c r="H24" s="144">
        <v>59.74464802752879</v>
      </c>
      <c r="I24" s="167">
        <v>65.908299179119297</v>
      </c>
    </row>
    <row r="25" spans="2:9" ht="27" customHeight="1">
      <c r="B25" s="102" t="s">
        <v>18</v>
      </c>
      <c r="C25" s="144">
        <v>0</v>
      </c>
      <c r="D25" s="144">
        <v>0</v>
      </c>
      <c r="E25" s="144">
        <v>6.4169760000000006E-2</v>
      </c>
      <c r="F25" s="144">
        <v>0</v>
      </c>
      <c r="G25" s="144">
        <v>0</v>
      </c>
      <c r="H25" s="144">
        <v>8.2260048914245552</v>
      </c>
      <c r="I25" s="167">
        <v>8.2901746514245556</v>
      </c>
    </row>
    <row r="26" spans="2:9" ht="27" customHeight="1" thickBot="1">
      <c r="B26" s="156" t="s">
        <v>19</v>
      </c>
      <c r="C26" s="180">
        <v>2.1488923882887555E-2</v>
      </c>
      <c r="D26" s="180">
        <v>22.382032970628931</v>
      </c>
      <c r="E26" s="180">
        <v>6.7640230894349029</v>
      </c>
      <c r="F26" s="180">
        <v>0</v>
      </c>
      <c r="G26" s="180">
        <v>83.710177503906053</v>
      </c>
      <c r="H26" s="180">
        <v>359.86217857744833</v>
      </c>
      <c r="I26" s="180">
        <v>472.73990106530107</v>
      </c>
    </row>
    <row r="27" spans="2:9" ht="27" customHeight="1">
      <c r="B27" s="101" t="s">
        <v>13</v>
      </c>
      <c r="C27" s="144">
        <v>0</v>
      </c>
      <c r="D27" s="144">
        <v>0</v>
      </c>
      <c r="E27" s="144">
        <v>0</v>
      </c>
      <c r="F27" s="144">
        <v>0</v>
      </c>
      <c r="G27" s="144">
        <v>0</v>
      </c>
      <c r="H27" s="144">
        <v>3.6996290000000001E-2</v>
      </c>
      <c r="I27" s="167">
        <v>3.6996290000000001E-2</v>
      </c>
    </row>
    <row r="28" spans="2:9" ht="27" customHeight="1" thickBot="1">
      <c r="B28" s="156" t="s">
        <v>20</v>
      </c>
      <c r="C28" s="180">
        <v>2.1488923882887555E-2</v>
      </c>
      <c r="D28" s="180">
        <v>22.382032970628931</v>
      </c>
      <c r="E28" s="180">
        <v>6.7640230894349029</v>
      </c>
      <c r="F28" s="180">
        <v>0</v>
      </c>
      <c r="G28" s="180">
        <v>83.710177503906053</v>
      </c>
      <c r="H28" s="180">
        <v>359.89917486744832</v>
      </c>
      <c r="I28" s="180">
        <v>472.77689735530106</v>
      </c>
    </row>
    <row r="29" spans="2:9" ht="27" customHeight="1">
      <c r="B29" s="97" t="s">
        <v>35</v>
      </c>
      <c r="C29" s="144">
        <v>0</v>
      </c>
      <c r="D29" s="144">
        <v>0</v>
      </c>
      <c r="E29" s="144">
        <v>0</v>
      </c>
      <c r="F29" s="144">
        <v>0</v>
      </c>
      <c r="G29" s="144">
        <v>4.599719999999999E-3</v>
      </c>
      <c r="H29" s="144">
        <v>58.441270187364069</v>
      </c>
      <c r="I29" s="167">
        <v>58.44586990736407</v>
      </c>
    </row>
    <row r="30" spans="2:9" ht="27" customHeight="1" thickBot="1">
      <c r="B30" s="156" t="s">
        <v>21</v>
      </c>
      <c r="C30" s="180">
        <v>13.934398813826091</v>
      </c>
      <c r="D30" s="180">
        <v>70.340553500110175</v>
      </c>
      <c r="E30" s="180">
        <v>15.023259104741964</v>
      </c>
      <c r="F30" s="180">
        <v>0</v>
      </c>
      <c r="G30" s="180">
        <v>160.9515053533292</v>
      </c>
      <c r="H30" s="180">
        <v>622.29099433697115</v>
      </c>
      <c r="I30" s="180">
        <v>882.54071110897848</v>
      </c>
    </row>
    <row r="31" spans="2:9" ht="27" customHeight="1">
      <c r="B31" s="94" t="s">
        <v>128</v>
      </c>
      <c r="C31" s="145"/>
      <c r="D31" s="145"/>
      <c r="E31" s="145"/>
      <c r="F31" s="145"/>
      <c r="G31" s="145"/>
      <c r="H31" s="145"/>
      <c r="I31" s="146"/>
    </row>
    <row r="32" spans="2:9" ht="27" customHeight="1">
      <c r="B32" s="97" t="s">
        <v>46</v>
      </c>
      <c r="C32" s="144">
        <v>3.7131213175131655E-2</v>
      </c>
      <c r="D32" s="144">
        <v>1.0241025531634851</v>
      </c>
      <c r="E32" s="144">
        <v>8.3415491067224984E-2</v>
      </c>
      <c r="F32" s="144">
        <v>0</v>
      </c>
      <c r="G32" s="144">
        <v>2.9555408294307979</v>
      </c>
      <c r="H32" s="144">
        <v>6.2501283845009405</v>
      </c>
      <c r="I32" s="167">
        <v>10.35031847133758</v>
      </c>
    </row>
    <row r="33" spans="2:9" ht="27" customHeight="1">
      <c r="B33" s="102" t="s">
        <v>22</v>
      </c>
      <c r="C33" s="144">
        <v>0</v>
      </c>
      <c r="D33" s="144">
        <v>0</v>
      </c>
      <c r="E33" s="144">
        <v>0</v>
      </c>
      <c r="F33" s="144">
        <v>0</v>
      </c>
      <c r="G33" s="144">
        <v>0</v>
      </c>
      <c r="H33" s="144">
        <v>0</v>
      </c>
      <c r="I33" s="167">
        <v>0</v>
      </c>
    </row>
    <row r="34" spans="2:9" ht="27" customHeight="1" thickBot="1">
      <c r="B34" s="157" t="s">
        <v>23</v>
      </c>
      <c r="C34" s="180">
        <v>13.971530027001222</v>
      </c>
      <c r="D34" s="180">
        <v>71.364656053273663</v>
      </c>
      <c r="E34" s="180">
        <v>15.106674595809189</v>
      </c>
      <c r="F34" s="180">
        <v>0</v>
      </c>
      <c r="G34" s="180">
        <v>163.90704618275998</v>
      </c>
      <c r="H34" s="180">
        <v>628.54112272147211</v>
      </c>
      <c r="I34" s="180">
        <v>892.89102958031606</v>
      </c>
    </row>
    <row r="35" spans="2:9" ht="16.5" customHeight="1">
      <c r="B35" s="103"/>
      <c r="C35" s="176"/>
      <c r="D35" s="142"/>
      <c r="E35" s="142"/>
      <c r="F35" s="142"/>
      <c r="G35" s="142"/>
      <c r="H35" s="142"/>
      <c r="I35" s="177"/>
    </row>
    <row r="36" spans="2:9">
      <c r="B36" s="98" t="s">
        <v>129</v>
      </c>
      <c r="C36" s="142"/>
      <c r="D36" s="142"/>
      <c r="E36" s="142"/>
      <c r="F36" s="142"/>
      <c r="G36" s="142"/>
      <c r="H36" s="142"/>
      <c r="I36" s="141"/>
    </row>
    <row r="37" spans="2:9" ht="27" customHeight="1">
      <c r="B37" s="97" t="s">
        <v>476</v>
      </c>
      <c r="C37" s="144">
        <v>7.3090110056797303E-2</v>
      </c>
      <c r="D37" s="144">
        <v>0.25547947051875231</v>
      </c>
      <c r="E37" s="144">
        <v>4.2763984692939017E-2</v>
      </c>
      <c r="F37" s="144">
        <v>0</v>
      </c>
      <c r="G37" s="144">
        <v>0.38507243057688106</v>
      </c>
      <c r="H37" s="144">
        <v>1.6349103431130991</v>
      </c>
      <c r="I37" s="167">
        <v>2.3913163389584691</v>
      </c>
    </row>
    <row r="38" spans="2:9" ht="27" customHeight="1">
      <c r="B38" s="157" t="s">
        <v>130</v>
      </c>
      <c r="C38" s="173">
        <v>7.3090110056797303E-2</v>
      </c>
      <c r="D38" s="173">
        <v>0.25547947051875231</v>
      </c>
      <c r="E38" s="173">
        <v>4.2763984692939017E-2</v>
      </c>
      <c r="F38" s="173">
        <v>0</v>
      </c>
      <c r="G38" s="173">
        <v>0.38507243057688106</v>
      </c>
      <c r="H38" s="173">
        <v>1.6349103431130991</v>
      </c>
      <c r="I38" s="173">
        <v>2.3913163389584691</v>
      </c>
    </row>
    <row r="39" spans="2:9" ht="9" customHeight="1">
      <c r="B39" s="101"/>
      <c r="C39" s="178"/>
      <c r="D39" s="178"/>
      <c r="E39" s="178"/>
      <c r="F39" s="178"/>
      <c r="G39" s="178"/>
      <c r="H39" s="178"/>
      <c r="I39" s="179"/>
    </row>
    <row r="40" spans="2:9" ht="27" customHeight="1" thickBot="1">
      <c r="B40" s="158" t="s">
        <v>131</v>
      </c>
      <c r="C40" s="180">
        <v>14.04462013705802</v>
      </c>
      <c r="D40" s="180">
        <v>71.620135523792413</v>
      </c>
      <c r="E40" s="180">
        <v>15.149438580502128</v>
      </c>
      <c r="F40" s="180">
        <v>0</v>
      </c>
      <c r="G40" s="180">
        <v>164.29211861333687</v>
      </c>
      <c r="H40" s="180">
        <v>630.17603306458523</v>
      </c>
      <c r="I40" s="180">
        <v>895.28234591927458</v>
      </c>
    </row>
    <row r="41" spans="2:9" ht="27" customHeight="1">
      <c r="B41" s="2" t="s">
        <v>132</v>
      </c>
    </row>
  </sheetData>
  <sheetProtection selectLockedCells="1"/>
  <mergeCells count="5">
    <mergeCell ref="C3:D4"/>
    <mergeCell ref="E3:H4"/>
    <mergeCell ref="B1:C1"/>
    <mergeCell ref="B2:I2"/>
    <mergeCell ref="I3: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B1:K40"/>
  <sheetViews>
    <sheetView showGridLines="0" topLeftCell="C6" zoomScaleNormal="100" workbookViewId="0">
      <selection activeCell="B25" sqref="B25"/>
    </sheetView>
  </sheetViews>
  <sheetFormatPr defaultColWidth="9" defaultRowHeight="14"/>
  <cols>
    <col min="1" max="1" width="1" style="107" customWidth="1"/>
    <col min="2" max="2" width="68.75" style="107" customWidth="1"/>
    <col min="3" max="4" width="10.75" style="107" bestFit="1" customWidth="1"/>
    <col min="5" max="5" width="9.33203125" style="107" bestFit="1" customWidth="1"/>
    <col min="6" max="6" width="11.08203125" style="107" customWidth="1"/>
    <col min="7" max="9" width="9" style="107"/>
    <col min="10" max="10" width="10.5" style="107" bestFit="1" customWidth="1"/>
    <col min="11" max="11" width="8.83203125" style="107" customWidth="1"/>
    <col min="12" max="16384" width="9" style="107"/>
  </cols>
  <sheetData>
    <row r="1" spans="2:11" s="2" customFormat="1" ht="11">
      <c r="B1" s="268" t="s">
        <v>134</v>
      </c>
      <c r="C1" s="268"/>
      <c r="D1" s="89"/>
      <c r="E1" s="89"/>
      <c r="F1" s="89"/>
      <c r="G1" s="89"/>
      <c r="H1" s="89"/>
      <c r="I1" s="89"/>
      <c r="J1" s="89"/>
      <c r="K1" s="89"/>
    </row>
    <row r="2" spans="2:11" s="2" customFormat="1" ht="27" customHeight="1" thickBot="1">
      <c r="B2" s="271" t="s">
        <v>133</v>
      </c>
      <c r="C2" s="271"/>
      <c r="D2" s="271"/>
      <c r="E2" s="271"/>
      <c r="F2" s="271"/>
      <c r="G2" s="271"/>
      <c r="H2" s="271"/>
      <c r="I2" s="271"/>
      <c r="J2" s="271"/>
      <c r="K2" s="271"/>
    </row>
    <row r="3" spans="2:11" s="2" customFormat="1" ht="12.75" customHeight="1">
      <c r="B3" s="71"/>
      <c r="C3" s="276" t="s">
        <v>36</v>
      </c>
      <c r="D3" s="276"/>
      <c r="E3" s="276"/>
      <c r="F3" s="276" t="s">
        <v>37</v>
      </c>
      <c r="G3" s="276"/>
      <c r="H3" s="276" t="s">
        <v>2</v>
      </c>
      <c r="I3" s="276"/>
      <c r="J3" s="276"/>
      <c r="K3" s="274" t="s">
        <v>0</v>
      </c>
    </row>
    <row r="4" spans="2:11" s="2" customFormat="1" ht="15" customHeight="1">
      <c r="B4" s="90"/>
      <c r="C4" s="277"/>
      <c r="D4" s="277"/>
      <c r="E4" s="277"/>
      <c r="F4" s="277"/>
      <c r="G4" s="277"/>
      <c r="H4" s="277"/>
      <c r="I4" s="277"/>
      <c r="J4" s="277"/>
      <c r="K4" s="275"/>
    </row>
    <row r="5" spans="2:11" s="2" customFormat="1" ht="45" customHeight="1">
      <c r="B5" s="90"/>
      <c r="C5" s="104" t="s">
        <v>38</v>
      </c>
      <c r="D5" s="104" t="s">
        <v>39</v>
      </c>
      <c r="E5" s="104" t="s">
        <v>40</v>
      </c>
      <c r="F5" s="104" t="s">
        <v>41</v>
      </c>
      <c r="G5" s="104" t="s">
        <v>620</v>
      </c>
      <c r="H5" s="104" t="s">
        <v>42</v>
      </c>
      <c r="I5" s="104" t="s">
        <v>43</v>
      </c>
      <c r="J5" s="165" t="s">
        <v>44</v>
      </c>
      <c r="K5" s="275"/>
    </row>
    <row r="6" spans="2:11" s="2" customFormat="1" ht="11">
      <c r="B6" s="92"/>
      <c r="C6" s="105" t="s">
        <v>1</v>
      </c>
      <c r="D6" s="105" t="s">
        <v>1</v>
      </c>
      <c r="E6" s="105" t="s">
        <v>1</v>
      </c>
      <c r="F6" s="105" t="s">
        <v>1</v>
      </c>
      <c r="G6" s="105" t="s">
        <v>1</v>
      </c>
      <c r="H6" s="105" t="s">
        <v>1</v>
      </c>
      <c r="I6" s="105" t="s">
        <v>1</v>
      </c>
      <c r="J6" s="105" t="s">
        <v>1</v>
      </c>
      <c r="K6" s="106" t="s">
        <v>1</v>
      </c>
    </row>
    <row r="7" spans="2:11" s="2" customFormat="1" ht="11">
      <c r="B7" s="94" t="s">
        <v>124</v>
      </c>
      <c r="C7" s="95"/>
      <c r="D7" s="95"/>
      <c r="E7" s="95"/>
      <c r="F7" s="95"/>
      <c r="G7" s="95"/>
      <c r="H7" s="95"/>
      <c r="I7" s="95"/>
      <c r="J7" s="95"/>
      <c r="K7" s="96"/>
    </row>
    <row r="8" spans="2:11" s="2" customFormat="1" ht="27" customHeight="1">
      <c r="B8" s="97" t="s">
        <v>6</v>
      </c>
      <c r="C8" s="144">
        <v>6.8620000000000001</v>
      </c>
      <c r="D8" s="144">
        <v>2.1840000000000002</v>
      </c>
      <c r="E8" s="144">
        <v>1.2569999999999999</v>
      </c>
      <c r="F8" s="144">
        <v>54.192999999999998</v>
      </c>
      <c r="G8" s="144">
        <v>0</v>
      </c>
      <c r="H8" s="144">
        <v>-5.0000000000000001E-3</v>
      </c>
      <c r="I8" s="144">
        <v>-13.833</v>
      </c>
      <c r="J8" s="144">
        <v>3.7999999999999999E-2</v>
      </c>
      <c r="K8" s="167">
        <v>50.695999999999998</v>
      </c>
    </row>
    <row r="9" spans="2:11" s="2" customFormat="1" ht="27" customHeight="1">
      <c r="B9" s="97" t="s">
        <v>7</v>
      </c>
      <c r="C9" s="144">
        <v>-8.4000000000000005E-2</v>
      </c>
      <c r="D9" s="144">
        <v>-2.7E-2</v>
      </c>
      <c r="E9" s="144">
        <v>-1.4999999999999999E-2</v>
      </c>
      <c r="F9" s="144">
        <v>-3.9E-2</v>
      </c>
      <c r="G9" s="144">
        <v>0</v>
      </c>
      <c r="H9" s="144">
        <v>0</v>
      </c>
      <c r="I9" s="144">
        <v>-9.6319999999999997</v>
      </c>
      <c r="J9" s="144">
        <v>-0.79300000000000004</v>
      </c>
      <c r="K9" s="167">
        <v>-10.589999999999998</v>
      </c>
    </row>
    <row r="10" spans="2:11" s="2" customFormat="1" ht="27" customHeight="1">
      <c r="B10" s="97" t="s">
        <v>45</v>
      </c>
      <c r="C10" s="144">
        <v>1.163</v>
      </c>
      <c r="D10" s="144">
        <v>0.36399999999999999</v>
      </c>
      <c r="E10" s="144">
        <v>0.20499999999999999</v>
      </c>
      <c r="F10" s="144">
        <v>3.53</v>
      </c>
      <c r="G10" s="144">
        <v>4.0000000000000001E-3</v>
      </c>
      <c r="H10" s="144">
        <v>3.0000000000000001E-3</v>
      </c>
      <c r="I10" s="144">
        <v>6.8000000000000005E-2</v>
      </c>
      <c r="J10" s="144">
        <v>4.0000000000000001E-3</v>
      </c>
      <c r="K10" s="167">
        <v>5.3409999999999993</v>
      </c>
    </row>
    <row r="11" spans="2:11" s="2" customFormat="1" ht="27" customHeight="1">
      <c r="B11" s="97" t="s">
        <v>461</v>
      </c>
      <c r="C11" s="144">
        <v>0</v>
      </c>
      <c r="D11" s="144">
        <v>0</v>
      </c>
      <c r="E11" s="144">
        <v>0</v>
      </c>
      <c r="F11" s="144">
        <v>2.39</v>
      </c>
      <c r="G11" s="144">
        <v>0</v>
      </c>
      <c r="H11" s="144">
        <v>8.9999999999999993E-3</v>
      </c>
      <c r="I11" s="144">
        <v>9.6000000000000002E-2</v>
      </c>
      <c r="J11" s="144">
        <v>1E-3</v>
      </c>
      <c r="K11" s="167">
        <v>2.496</v>
      </c>
    </row>
    <row r="12" spans="2:11" s="2" customFormat="1" ht="27" customHeight="1">
      <c r="B12" s="98" t="s">
        <v>8</v>
      </c>
      <c r="C12" s="145"/>
      <c r="D12" s="145"/>
      <c r="E12" s="145"/>
      <c r="F12" s="145"/>
      <c r="G12" s="145"/>
      <c r="H12" s="145"/>
      <c r="I12" s="145"/>
      <c r="J12" s="145"/>
      <c r="K12" s="159"/>
    </row>
    <row r="13" spans="2:11" s="2" customFormat="1" ht="27" customHeight="1">
      <c r="B13" s="99" t="s">
        <v>9</v>
      </c>
      <c r="C13" s="168">
        <v>45.965000000000003</v>
      </c>
      <c r="D13" s="168">
        <v>14.603</v>
      </c>
      <c r="E13" s="168">
        <v>8.4190000000000005</v>
      </c>
      <c r="F13" s="168">
        <v>0</v>
      </c>
      <c r="G13" s="168">
        <v>0</v>
      </c>
      <c r="H13" s="168">
        <v>0</v>
      </c>
      <c r="I13" s="168">
        <v>0</v>
      </c>
      <c r="J13" s="168">
        <v>0</v>
      </c>
      <c r="K13" s="167">
        <v>68.987000000000009</v>
      </c>
    </row>
    <row r="14" spans="2:11" s="2" customFormat="1" ht="27" customHeight="1">
      <c r="B14" s="99" t="s">
        <v>126</v>
      </c>
      <c r="C14" s="168">
        <v>0</v>
      </c>
      <c r="D14" s="168">
        <v>0</v>
      </c>
      <c r="E14" s="168">
        <v>0</v>
      </c>
      <c r="F14" s="168">
        <v>0</v>
      </c>
      <c r="G14" s="168">
        <v>0</v>
      </c>
      <c r="H14" s="168">
        <v>0</v>
      </c>
      <c r="I14" s="168">
        <v>0</v>
      </c>
      <c r="J14" s="168">
        <v>0</v>
      </c>
      <c r="K14" s="167">
        <v>0</v>
      </c>
    </row>
    <row r="15" spans="2:11" s="2" customFormat="1" ht="27" customHeight="1">
      <c r="B15" s="99" t="s">
        <v>10</v>
      </c>
      <c r="C15" s="144">
        <v>56.173000000000002</v>
      </c>
      <c r="D15" s="144">
        <v>15.502000000000001</v>
      </c>
      <c r="E15" s="144">
        <v>7.25</v>
      </c>
      <c r="F15" s="144">
        <v>109.143</v>
      </c>
      <c r="G15" s="144">
        <v>0.75800000000000001</v>
      </c>
      <c r="H15" s="144">
        <v>10.981999999999999</v>
      </c>
      <c r="I15" s="144">
        <v>49.798999999999999</v>
      </c>
      <c r="J15" s="144">
        <v>19.023</v>
      </c>
      <c r="K15" s="167">
        <v>268.63</v>
      </c>
    </row>
    <row r="16" spans="2:11" s="2" customFormat="1" ht="27" customHeight="1">
      <c r="B16" s="99" t="s">
        <v>11</v>
      </c>
      <c r="C16" s="147">
        <v>0</v>
      </c>
      <c r="D16" s="147">
        <v>0</v>
      </c>
      <c r="E16" s="147">
        <v>0</v>
      </c>
      <c r="F16" s="147">
        <v>28.538</v>
      </c>
      <c r="G16" s="147">
        <v>0</v>
      </c>
      <c r="H16" s="147">
        <v>0</v>
      </c>
      <c r="I16" s="147">
        <v>9.0050000000000008</v>
      </c>
      <c r="J16" s="147">
        <v>0.85099999999999998</v>
      </c>
      <c r="K16" s="167">
        <v>38.393999999999998</v>
      </c>
    </row>
    <row r="17" spans="2:11" s="2" customFormat="1" ht="27" customHeight="1">
      <c r="B17" s="156" t="s">
        <v>12</v>
      </c>
      <c r="C17" s="169">
        <v>110.07885425298929</v>
      </c>
      <c r="D17" s="170">
        <v>32.626081542981424</v>
      </c>
      <c r="E17" s="170">
        <v>17.116349056204832</v>
      </c>
      <c r="F17" s="170">
        <v>197.75505382666242</v>
      </c>
      <c r="G17" s="170">
        <v>0.7622059391196836</v>
      </c>
      <c r="H17" s="170">
        <v>10.988559426705546</v>
      </c>
      <c r="I17" s="170">
        <v>35.502906569768967</v>
      </c>
      <c r="J17" s="170">
        <v>19.123755058309019</v>
      </c>
      <c r="K17" s="170">
        <v>423.95400000000001</v>
      </c>
    </row>
    <row r="18" spans="2:11" s="2" customFormat="1" ht="27" customHeight="1">
      <c r="B18" s="101" t="s">
        <v>13</v>
      </c>
      <c r="C18" s="171">
        <v>3.0259999999999998</v>
      </c>
      <c r="D18" s="171">
        <v>0.39600000000000002</v>
      </c>
      <c r="E18" s="171">
        <v>0.105</v>
      </c>
      <c r="F18" s="171">
        <v>0.47799999999999998</v>
      </c>
      <c r="G18" s="171">
        <v>0</v>
      </c>
      <c r="H18" s="171">
        <v>1.6E-2</v>
      </c>
      <c r="I18" s="171">
        <v>4.9000000000000002E-2</v>
      </c>
      <c r="J18" s="171">
        <v>2.7E-2</v>
      </c>
      <c r="K18" s="167">
        <v>4.0970000000000004</v>
      </c>
    </row>
    <row r="19" spans="2:11" s="2" customFormat="1" ht="27" customHeight="1">
      <c r="B19" s="156" t="s">
        <v>460</v>
      </c>
      <c r="C19" s="169">
        <v>113.10485425298928</v>
      </c>
      <c r="D19" s="170">
        <v>33.022081542981425</v>
      </c>
      <c r="E19" s="170">
        <v>17.221349056204833</v>
      </c>
      <c r="F19" s="170">
        <v>198.23305382666243</v>
      </c>
      <c r="G19" s="170">
        <v>0.7622059391196836</v>
      </c>
      <c r="H19" s="170">
        <v>11.004559426705546</v>
      </c>
      <c r="I19" s="170">
        <v>35.551906569768967</v>
      </c>
      <c r="J19" s="170">
        <v>19.15075505830902</v>
      </c>
      <c r="K19" s="170">
        <v>428.05076567274114</v>
      </c>
    </row>
    <row r="20" spans="2:11" s="2" customFormat="1" ht="27" customHeight="1">
      <c r="B20" s="98" t="s">
        <v>127</v>
      </c>
      <c r="C20" s="145"/>
      <c r="D20" s="145"/>
      <c r="E20" s="145"/>
      <c r="F20" s="145"/>
      <c r="G20" s="145"/>
      <c r="H20" s="145"/>
      <c r="I20" s="145"/>
      <c r="J20" s="145"/>
      <c r="K20" s="146"/>
    </row>
    <row r="21" spans="2:11" s="2" customFormat="1" ht="27" customHeight="1">
      <c r="B21" s="97" t="s">
        <v>14</v>
      </c>
      <c r="C21" s="168">
        <v>70.798000000000002</v>
      </c>
      <c r="D21" s="168">
        <v>-2E-3</v>
      </c>
      <c r="E21" s="168">
        <v>4.0000000000000001E-3</v>
      </c>
      <c r="F21" s="168">
        <v>0</v>
      </c>
      <c r="G21" s="168">
        <v>0</v>
      </c>
      <c r="H21" s="168">
        <v>0</v>
      </c>
      <c r="I21" s="168">
        <v>0</v>
      </c>
      <c r="J21" s="168">
        <v>0</v>
      </c>
      <c r="K21" s="167">
        <v>70.799977557643004</v>
      </c>
    </row>
    <row r="22" spans="2:11" s="2" customFormat="1" ht="27" customHeight="1">
      <c r="B22" s="97" t="s">
        <v>15</v>
      </c>
      <c r="C22" s="168">
        <v>28.021003832869702</v>
      </c>
      <c r="D22" s="168">
        <v>3.5146126477681525</v>
      </c>
      <c r="E22" s="168">
        <v>1.2258292121172865</v>
      </c>
      <c r="F22" s="168">
        <v>115.45111809594727</v>
      </c>
      <c r="G22" s="168">
        <v>0.21593632727298243</v>
      </c>
      <c r="H22" s="168">
        <v>1.2463041727321305</v>
      </c>
      <c r="I22" s="168">
        <v>78.232732730723896</v>
      </c>
      <c r="J22" s="168">
        <v>7.6755260536020904</v>
      </c>
      <c r="K22" s="167">
        <v>236.77581439580712</v>
      </c>
    </row>
    <row r="23" spans="2:11" s="2" customFormat="1" ht="27" customHeight="1">
      <c r="B23" s="97" t="s">
        <v>16</v>
      </c>
      <c r="C23" s="168">
        <v>31.373999999999999</v>
      </c>
      <c r="D23" s="168">
        <v>-1.623</v>
      </c>
      <c r="E23" s="168">
        <v>0</v>
      </c>
      <c r="F23" s="168">
        <v>0</v>
      </c>
      <c r="G23" s="168">
        <v>0</v>
      </c>
      <c r="H23" s="168">
        <v>0</v>
      </c>
      <c r="I23" s="168">
        <v>0</v>
      </c>
      <c r="J23" s="168">
        <v>0</v>
      </c>
      <c r="K23" s="167">
        <v>29.751228851792032</v>
      </c>
    </row>
    <row r="24" spans="2:11" s="2" customFormat="1" ht="27" customHeight="1">
      <c r="B24" s="97" t="s">
        <v>17</v>
      </c>
      <c r="C24" s="168">
        <v>4.3296251312518308</v>
      </c>
      <c r="D24" s="168">
        <v>0.10335509447089496</v>
      </c>
      <c r="E24" s="168">
        <v>4.9055455734580353E-2</v>
      </c>
      <c r="F24" s="168">
        <v>137.359793255434</v>
      </c>
      <c r="G24" s="168">
        <v>1.5735935090774205E-4</v>
      </c>
      <c r="H24" s="168">
        <v>1.1146693781922892E-2</v>
      </c>
      <c r="I24" s="168">
        <v>-1.28041812280559</v>
      </c>
      <c r="J24" s="168">
        <v>1.8985141618671128E-3</v>
      </c>
      <c r="K24" s="167">
        <v>139.38186205860686</v>
      </c>
    </row>
    <row r="25" spans="2:11" s="2" customFormat="1" ht="27" customHeight="1">
      <c r="B25" s="102" t="s">
        <v>18</v>
      </c>
      <c r="C25" s="172">
        <v>3.8380000000000001</v>
      </c>
      <c r="D25" s="172">
        <v>3.4710000000000001</v>
      </c>
      <c r="E25" s="172">
        <v>0</v>
      </c>
      <c r="F25" s="172">
        <v>1.0999999999999999E-2</v>
      </c>
      <c r="G25" s="172">
        <v>0</v>
      </c>
      <c r="H25" s="172">
        <v>0</v>
      </c>
      <c r="I25" s="172">
        <v>0</v>
      </c>
      <c r="J25" s="172">
        <v>0</v>
      </c>
      <c r="K25" s="167">
        <v>7.3199861071766605</v>
      </c>
    </row>
    <row r="26" spans="2:11" s="2" customFormat="1" ht="27" customHeight="1">
      <c r="B26" s="156" t="s">
        <v>19</v>
      </c>
      <c r="C26" s="174">
        <v>138.36099999999999</v>
      </c>
      <c r="D26" s="174">
        <v>5.4640000000000004</v>
      </c>
      <c r="E26" s="174">
        <v>1.2789999999999999</v>
      </c>
      <c r="F26" s="174">
        <v>252.82199999999997</v>
      </c>
      <c r="G26" s="174">
        <v>0.216</v>
      </c>
      <c r="H26" s="174">
        <v>1.2569999999999999</v>
      </c>
      <c r="I26" s="174">
        <v>76.951999999999998</v>
      </c>
      <c r="J26" s="174">
        <v>7.6779999999999999</v>
      </c>
      <c r="K26" s="174">
        <v>484.02899999999994</v>
      </c>
    </row>
    <row r="27" spans="2:11" s="2" customFormat="1" ht="27" customHeight="1">
      <c r="B27" s="101" t="s">
        <v>13</v>
      </c>
      <c r="C27" s="175">
        <v>3.9925510000000004E-2</v>
      </c>
      <c r="D27" s="175">
        <v>0</v>
      </c>
      <c r="E27" s="175">
        <v>0</v>
      </c>
      <c r="F27" s="175">
        <v>0</v>
      </c>
      <c r="G27" s="175">
        <v>0</v>
      </c>
      <c r="H27" s="175">
        <v>0</v>
      </c>
      <c r="I27" s="175">
        <v>0</v>
      </c>
      <c r="J27" s="175">
        <v>0</v>
      </c>
      <c r="K27" s="167">
        <v>3.9925510000000004E-2</v>
      </c>
    </row>
    <row r="28" spans="2:11" s="2" customFormat="1" ht="27" customHeight="1">
      <c r="B28" s="156" t="s">
        <v>20</v>
      </c>
      <c r="C28" s="174">
        <v>138.40099999999998</v>
      </c>
      <c r="D28" s="174">
        <v>5.4640000000000004</v>
      </c>
      <c r="E28" s="174">
        <v>1.2789999999999999</v>
      </c>
      <c r="F28" s="174">
        <v>252.82199999999997</v>
      </c>
      <c r="G28" s="174">
        <v>0.216</v>
      </c>
      <c r="H28" s="174">
        <v>1.2569999999999999</v>
      </c>
      <c r="I28" s="174">
        <v>76.951999999999998</v>
      </c>
      <c r="J28" s="174">
        <v>7.6779999999999999</v>
      </c>
      <c r="K28" s="174">
        <v>484.06899999999996</v>
      </c>
    </row>
    <row r="29" spans="2:11" s="2" customFormat="1" ht="27" customHeight="1">
      <c r="B29" s="97" t="s">
        <v>35</v>
      </c>
      <c r="C29" s="168">
        <v>34.821765171499997</v>
      </c>
      <c r="D29" s="168">
        <v>4.0261924500000011E-2</v>
      </c>
      <c r="E29" s="168">
        <v>0</v>
      </c>
      <c r="F29" s="168">
        <v>0.6124299900000002</v>
      </c>
      <c r="G29" s="168">
        <v>0</v>
      </c>
      <c r="H29" s="168">
        <v>0</v>
      </c>
      <c r="I29" s="168">
        <v>0</v>
      </c>
      <c r="J29" s="168">
        <v>0</v>
      </c>
      <c r="K29" s="167">
        <v>35.474457086000001</v>
      </c>
    </row>
    <row r="30" spans="2:11" s="2" customFormat="1" ht="27" customHeight="1">
      <c r="B30" s="156" t="s">
        <v>21</v>
      </c>
      <c r="C30" s="174">
        <v>216.68399999999997</v>
      </c>
      <c r="D30" s="174">
        <v>38.446000000000005</v>
      </c>
      <c r="E30" s="174">
        <v>18.5</v>
      </c>
      <c r="F30" s="174">
        <v>450.44299999999993</v>
      </c>
      <c r="G30" s="174">
        <v>0.97799999999999998</v>
      </c>
      <c r="H30" s="174">
        <v>12.261999999999999</v>
      </c>
      <c r="I30" s="174">
        <v>112.50399999999999</v>
      </c>
      <c r="J30" s="174">
        <v>26.829000000000001</v>
      </c>
      <c r="K30" s="174">
        <v>876.64599999999973</v>
      </c>
    </row>
    <row r="31" spans="2:11" s="2" customFormat="1" ht="27" customHeight="1">
      <c r="B31" s="94" t="s">
        <v>128</v>
      </c>
      <c r="C31" s="145"/>
      <c r="D31" s="145"/>
      <c r="E31" s="145"/>
      <c r="F31" s="145"/>
      <c r="G31" s="145"/>
      <c r="H31" s="145"/>
      <c r="I31" s="145"/>
      <c r="J31" s="145"/>
      <c r="K31" s="146"/>
    </row>
    <row r="32" spans="2:11" s="2" customFormat="1" ht="27" customHeight="1">
      <c r="B32" s="97" t="s">
        <v>46</v>
      </c>
      <c r="C32" s="144">
        <v>2.4821767587804087</v>
      </c>
      <c r="D32" s="144">
        <v>0.69132567099348352</v>
      </c>
      <c r="E32" s="144">
        <v>0.31260048969634086</v>
      </c>
      <c r="F32" s="144">
        <v>3.7084640303202701</v>
      </c>
      <c r="G32" s="144">
        <v>3.7493347502184173E-2</v>
      </c>
      <c r="H32" s="144">
        <v>0.16344191936639979</v>
      </c>
      <c r="I32" s="144">
        <v>1.8800057172526228</v>
      </c>
      <c r="J32" s="144">
        <v>0.16489243005553494</v>
      </c>
      <c r="K32" s="167">
        <v>9.4390000000000001</v>
      </c>
    </row>
    <row r="33" spans="2:11" s="2" customFormat="1" ht="27" customHeight="1">
      <c r="B33" s="102" t="s">
        <v>22</v>
      </c>
      <c r="C33" s="147">
        <v>0</v>
      </c>
      <c r="D33" s="147">
        <v>0</v>
      </c>
      <c r="E33" s="147">
        <v>0</v>
      </c>
      <c r="F33" s="147">
        <v>0</v>
      </c>
      <c r="G33" s="147">
        <v>0</v>
      </c>
      <c r="H33" s="147">
        <v>0</v>
      </c>
      <c r="I33" s="147">
        <v>0</v>
      </c>
      <c r="J33" s="147">
        <v>0</v>
      </c>
      <c r="K33" s="167">
        <v>0</v>
      </c>
    </row>
    <row r="34" spans="2:11" s="2" customFormat="1" ht="27" customHeight="1">
      <c r="B34" s="157" t="s">
        <v>23</v>
      </c>
      <c r="C34" s="174">
        <v>219.16599999999997</v>
      </c>
      <c r="D34" s="174">
        <v>39.137000000000008</v>
      </c>
      <c r="E34" s="174">
        <v>18.812999999999999</v>
      </c>
      <c r="F34" s="174">
        <v>454.15099999999995</v>
      </c>
      <c r="G34" s="174">
        <v>1.0149999999999999</v>
      </c>
      <c r="H34" s="174">
        <v>12.424999999999999</v>
      </c>
      <c r="I34" s="174">
        <v>114.38399999999999</v>
      </c>
      <c r="J34" s="174">
        <v>26.994</v>
      </c>
      <c r="K34" s="174">
        <v>886.08499999999992</v>
      </c>
    </row>
    <row r="35" spans="2:11" s="2" customFormat="1" ht="35.25" customHeight="1">
      <c r="B35" s="98" t="s">
        <v>129</v>
      </c>
      <c r="C35" s="131"/>
      <c r="D35" s="131"/>
      <c r="E35" s="131"/>
      <c r="F35" s="131"/>
      <c r="G35" s="131"/>
      <c r="H35" s="131"/>
      <c r="I35" s="131"/>
      <c r="J35" s="131"/>
      <c r="K35" s="181"/>
    </row>
    <row r="36" spans="2:11" s="2" customFormat="1" ht="27" customHeight="1">
      <c r="B36" s="97" t="s">
        <v>476</v>
      </c>
      <c r="C36" s="168">
        <v>0.5761457470107133</v>
      </c>
      <c r="D36" s="168">
        <v>0.16791845701857377</v>
      </c>
      <c r="E36" s="168">
        <v>8.7650943795169939E-2</v>
      </c>
      <c r="F36" s="168">
        <v>0.89594617333758486</v>
      </c>
      <c r="G36" s="168">
        <v>3.7940608803164045E-3</v>
      </c>
      <c r="H36" s="168">
        <v>6.0440573294452668E-2</v>
      </c>
      <c r="I36" s="168">
        <v>0.28409343023103106</v>
      </c>
      <c r="J36" s="168">
        <v>0.10424494169098011</v>
      </c>
      <c r="K36" s="167">
        <v>2.1802343272588223</v>
      </c>
    </row>
    <row r="37" spans="2:11" s="2" customFormat="1" ht="27" customHeight="1">
      <c r="B37" s="157" t="s">
        <v>130</v>
      </c>
      <c r="C37" s="173">
        <v>0.5761457470107133</v>
      </c>
      <c r="D37" s="174">
        <v>0.16791845701857377</v>
      </c>
      <c r="E37" s="174">
        <v>8.7650943795169939E-2</v>
      </c>
      <c r="F37" s="174">
        <v>0.89594617333758486</v>
      </c>
      <c r="G37" s="174">
        <v>3.7940608803164045E-3</v>
      </c>
      <c r="H37" s="174">
        <v>6.0440573294452668E-2</v>
      </c>
      <c r="I37" s="174">
        <v>0.28409343023103106</v>
      </c>
      <c r="J37" s="174">
        <v>0.10424494169098011</v>
      </c>
      <c r="K37" s="174">
        <v>2.1802343272588223</v>
      </c>
    </row>
    <row r="38" spans="2:11" s="2" customFormat="1" ht="9" customHeight="1">
      <c r="B38" s="101"/>
      <c r="C38" s="178"/>
      <c r="D38" s="178"/>
      <c r="E38" s="178"/>
      <c r="F38" s="178"/>
      <c r="G38" s="178"/>
      <c r="H38" s="178"/>
      <c r="I38" s="178"/>
      <c r="J38" s="178"/>
      <c r="K38" s="179"/>
    </row>
    <row r="39" spans="2:11" s="2" customFormat="1" ht="27" customHeight="1" thickBot="1">
      <c r="B39" s="158" t="s">
        <v>131</v>
      </c>
      <c r="C39" s="180">
        <v>219.74199999999996</v>
      </c>
      <c r="D39" s="180">
        <v>39.305000000000007</v>
      </c>
      <c r="E39" s="180">
        <v>18.901</v>
      </c>
      <c r="F39" s="180">
        <v>455.04699999999997</v>
      </c>
      <c r="G39" s="180">
        <v>1.0189999999999999</v>
      </c>
      <c r="H39" s="180">
        <v>12.484999999999999</v>
      </c>
      <c r="I39" s="180">
        <v>114.66799999999999</v>
      </c>
      <c r="J39" s="180">
        <v>27.097999999999999</v>
      </c>
      <c r="K39" s="180">
        <v>888.26499999999987</v>
      </c>
    </row>
    <row r="40" spans="2:11" s="2" customFormat="1" ht="27" customHeight="1">
      <c r="B40" s="2" t="s">
        <v>132</v>
      </c>
    </row>
  </sheetData>
  <sheetProtection selectLockedCells="1"/>
  <mergeCells count="6">
    <mergeCell ref="B1:C1"/>
    <mergeCell ref="B2:K2"/>
    <mergeCell ref="K3:K5"/>
    <mergeCell ref="C3:E4"/>
    <mergeCell ref="F3:G4"/>
    <mergeCell ref="H3:J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P29"/>
  <sheetViews>
    <sheetView showGridLines="0" topLeftCell="C1" zoomScaleNormal="100" workbookViewId="0">
      <selection activeCell="B7" sqref="B7"/>
    </sheetView>
  </sheetViews>
  <sheetFormatPr defaultRowHeight="14"/>
  <cols>
    <col min="1" max="1" width="1" customWidth="1"/>
    <col min="2" max="2" width="73.33203125" bestFit="1" customWidth="1"/>
    <col min="3" max="3" width="10.75" bestFit="1" customWidth="1"/>
    <col min="4" max="4" width="10.5" bestFit="1" customWidth="1"/>
    <col min="8" max="8" width="10.5" bestFit="1" customWidth="1"/>
    <col min="10" max="10" width="10.75" bestFit="1" customWidth="1"/>
    <col min="11" max="11" width="10.5" bestFit="1" customWidth="1"/>
    <col min="15" max="15" width="10.5" bestFit="1" customWidth="1"/>
  </cols>
  <sheetData>
    <row r="1" spans="1:16" s="1" customFormat="1" ht="11">
      <c r="B1" s="285" t="s">
        <v>135</v>
      </c>
      <c r="C1" s="285"/>
      <c r="D1" s="6"/>
      <c r="E1" s="6"/>
      <c r="F1" s="6"/>
      <c r="G1" s="6"/>
      <c r="H1" s="6"/>
      <c r="I1" s="6"/>
      <c r="J1" s="6"/>
      <c r="K1" s="6"/>
    </row>
    <row r="2" spans="1:16" s="1" customFormat="1" ht="27" customHeight="1" thickBot="1">
      <c r="B2" s="289" t="s">
        <v>602</v>
      </c>
      <c r="C2" s="289"/>
      <c r="D2" s="289"/>
      <c r="E2" s="289"/>
      <c r="F2" s="289"/>
      <c r="G2" s="289"/>
      <c r="H2" s="289"/>
      <c r="I2" s="289"/>
      <c r="J2" s="289"/>
      <c r="K2" s="289"/>
      <c r="L2" s="289"/>
      <c r="M2" s="289"/>
      <c r="N2" s="289"/>
      <c r="O2" s="289"/>
      <c r="P2" s="289"/>
    </row>
    <row r="3" spans="1:16" ht="14.25" customHeight="1" thickBot="1">
      <c r="B3" s="12"/>
      <c r="C3" s="282" t="s">
        <v>136</v>
      </c>
      <c r="D3" s="283"/>
      <c r="E3" s="283"/>
      <c r="F3" s="283"/>
      <c r="G3" s="283"/>
      <c r="H3" s="283"/>
      <c r="I3" s="284"/>
      <c r="J3" s="282" t="s">
        <v>137</v>
      </c>
      <c r="K3" s="283"/>
      <c r="L3" s="283"/>
      <c r="M3" s="283"/>
      <c r="N3" s="283"/>
      <c r="O3" s="283"/>
      <c r="P3" s="284"/>
    </row>
    <row r="4" spans="1:16" ht="15" customHeight="1" thickBot="1">
      <c r="B4" s="13"/>
      <c r="C4" s="282" t="s">
        <v>5</v>
      </c>
      <c r="D4" s="284"/>
      <c r="E4" s="278" t="s">
        <v>26</v>
      </c>
      <c r="F4" s="279"/>
      <c r="G4" s="279"/>
      <c r="H4" s="286"/>
      <c r="I4" s="287" t="s">
        <v>0</v>
      </c>
      <c r="J4" s="282" t="s">
        <v>5</v>
      </c>
      <c r="K4" s="284"/>
      <c r="L4" s="278" t="s">
        <v>26</v>
      </c>
      <c r="M4" s="279"/>
      <c r="N4" s="279"/>
      <c r="O4" s="279"/>
      <c r="P4" s="280" t="s">
        <v>0</v>
      </c>
    </row>
    <row r="5" spans="1:16" ht="22.5" thickBot="1">
      <c r="B5" s="13"/>
      <c r="C5" s="64" t="s">
        <v>27</v>
      </c>
      <c r="D5" s="64" t="s">
        <v>28</v>
      </c>
      <c r="E5" s="64" t="s">
        <v>29</v>
      </c>
      <c r="F5" s="163" t="s">
        <v>30</v>
      </c>
      <c r="G5" s="64" t="s">
        <v>31</v>
      </c>
      <c r="H5" s="64" t="s">
        <v>32</v>
      </c>
      <c r="I5" s="288"/>
      <c r="J5" s="64" t="s">
        <v>27</v>
      </c>
      <c r="K5" s="64" t="s">
        <v>28</v>
      </c>
      <c r="L5" s="64" t="s">
        <v>29</v>
      </c>
      <c r="M5" s="64" t="s">
        <v>30</v>
      </c>
      <c r="N5" s="64" t="s">
        <v>31</v>
      </c>
      <c r="O5" s="166" t="s">
        <v>32</v>
      </c>
      <c r="P5" s="281"/>
    </row>
    <row r="6" spans="1:16" ht="14.5" thickBot="1">
      <c r="B6" s="14"/>
      <c r="C6" s="65" t="s">
        <v>1</v>
      </c>
      <c r="D6" s="65" t="s">
        <v>1</v>
      </c>
      <c r="E6" s="26" t="s">
        <v>1</v>
      </c>
      <c r="F6" s="65" t="s">
        <v>1</v>
      </c>
      <c r="G6" s="65" t="s">
        <v>1</v>
      </c>
      <c r="H6" s="65" t="s">
        <v>1</v>
      </c>
      <c r="I6" s="63" t="s">
        <v>1</v>
      </c>
      <c r="J6" s="65" t="s">
        <v>1</v>
      </c>
      <c r="K6" s="26" t="s">
        <v>1</v>
      </c>
      <c r="L6" s="164" t="s">
        <v>1</v>
      </c>
      <c r="M6" s="65" t="s">
        <v>1</v>
      </c>
      <c r="N6" s="65" t="s">
        <v>1</v>
      </c>
      <c r="O6" s="164" t="s">
        <v>1</v>
      </c>
      <c r="P6" s="61" t="s">
        <v>1</v>
      </c>
    </row>
    <row r="7" spans="1:16">
      <c r="A7" s="11"/>
      <c r="B7" s="21" t="s">
        <v>621</v>
      </c>
      <c r="C7" s="62"/>
      <c r="D7" s="23"/>
      <c r="E7" s="62"/>
      <c r="F7" s="23"/>
      <c r="G7" s="23"/>
      <c r="H7" s="24"/>
      <c r="I7" s="25"/>
      <c r="J7" s="22"/>
      <c r="K7" s="62"/>
      <c r="L7" s="62"/>
      <c r="M7" s="23"/>
      <c r="N7" s="23"/>
      <c r="O7" s="24"/>
      <c r="P7" s="25"/>
    </row>
    <row r="8" spans="1:16">
      <c r="A8" s="11"/>
      <c r="B8" s="231" t="s">
        <v>138</v>
      </c>
      <c r="C8" s="144">
        <v>0</v>
      </c>
      <c r="D8" s="144">
        <v>-0.60016840958039386</v>
      </c>
      <c r="E8" s="144">
        <v>0.17720712264061941</v>
      </c>
      <c r="F8" s="144">
        <v>0</v>
      </c>
      <c r="G8" s="144">
        <v>8.0368452156244115E-8</v>
      </c>
      <c r="H8" s="144">
        <v>2.260523128600624</v>
      </c>
      <c r="I8" s="167">
        <v>1.8375619220293018</v>
      </c>
      <c r="J8" s="144">
        <v>0</v>
      </c>
      <c r="K8" s="144">
        <v>-1.587539519153278</v>
      </c>
      <c r="L8" s="144">
        <v>0</v>
      </c>
      <c r="M8" s="144">
        <v>0</v>
      </c>
      <c r="N8" s="144">
        <v>0</v>
      </c>
      <c r="O8" s="144">
        <v>-0.2599163695175864</v>
      </c>
      <c r="P8" s="167">
        <v>-1.8474558886708643</v>
      </c>
    </row>
    <row r="9" spans="1:16">
      <c r="B9" s="231" t="s">
        <v>139</v>
      </c>
      <c r="C9" s="144">
        <v>0</v>
      </c>
      <c r="D9" s="144">
        <v>-0.49401699929612125</v>
      </c>
      <c r="E9" s="144">
        <v>0</v>
      </c>
      <c r="F9" s="144">
        <v>0</v>
      </c>
      <c r="G9" s="144">
        <v>0</v>
      </c>
      <c r="H9" s="144">
        <v>0</v>
      </c>
      <c r="I9" s="167">
        <v>-0.49401699929612125</v>
      </c>
      <c r="J9" s="144">
        <v>0</v>
      </c>
      <c r="K9" s="144">
        <v>-1.1496146818651711E-2</v>
      </c>
      <c r="L9" s="144">
        <v>0</v>
      </c>
      <c r="M9" s="144">
        <v>0</v>
      </c>
      <c r="N9" s="144">
        <v>0</v>
      </c>
      <c r="O9" s="144">
        <v>0</v>
      </c>
      <c r="P9" s="167">
        <v>-1.1496146818651711E-2</v>
      </c>
    </row>
    <row r="10" spans="1:16">
      <c r="B10" s="231" t="s">
        <v>140</v>
      </c>
      <c r="C10" s="144">
        <v>0</v>
      </c>
      <c r="D10" s="144">
        <v>0</v>
      </c>
      <c r="E10" s="144">
        <v>0</v>
      </c>
      <c r="F10" s="144">
        <v>0</v>
      </c>
      <c r="G10" s="144">
        <v>0</v>
      </c>
      <c r="H10" s="144">
        <v>0</v>
      </c>
      <c r="I10" s="167">
        <v>0</v>
      </c>
      <c r="J10" s="144">
        <v>0</v>
      </c>
      <c r="K10" s="144">
        <v>0</v>
      </c>
      <c r="L10" s="144">
        <v>0</v>
      </c>
      <c r="M10" s="144">
        <v>0</v>
      </c>
      <c r="N10" s="144">
        <v>0</v>
      </c>
      <c r="O10" s="144">
        <v>0</v>
      </c>
      <c r="P10" s="167">
        <v>0</v>
      </c>
    </row>
    <row r="11" spans="1:16">
      <c r="B11" s="231" t="s">
        <v>141</v>
      </c>
      <c r="C11" s="144">
        <v>0</v>
      </c>
      <c r="D11" s="144">
        <v>0</v>
      </c>
      <c r="E11" s="144">
        <v>0</v>
      </c>
      <c r="F11" s="144">
        <v>0</v>
      </c>
      <c r="G11" s="144">
        <v>0</v>
      </c>
      <c r="H11" s="144">
        <v>0</v>
      </c>
      <c r="I11" s="167">
        <v>0</v>
      </c>
      <c r="J11" s="144">
        <v>0</v>
      </c>
      <c r="K11" s="144">
        <v>0</v>
      </c>
      <c r="L11" s="144">
        <v>0</v>
      </c>
      <c r="M11" s="144">
        <v>0</v>
      </c>
      <c r="N11" s="144">
        <v>0</v>
      </c>
      <c r="O11" s="144">
        <v>0</v>
      </c>
      <c r="P11" s="167">
        <v>0</v>
      </c>
    </row>
    <row r="12" spans="1:16">
      <c r="A12" s="11"/>
      <c r="B12" s="231" t="s">
        <v>142</v>
      </c>
      <c r="C12" s="144">
        <v>0</v>
      </c>
      <c r="D12" s="144">
        <v>0</v>
      </c>
      <c r="E12" s="144">
        <v>0</v>
      </c>
      <c r="F12" s="144">
        <v>0</v>
      </c>
      <c r="G12" s="144">
        <v>-7.1269406136783148E-2</v>
      </c>
      <c r="H12" s="144">
        <v>7.8831018050539106</v>
      </c>
      <c r="I12" s="167">
        <v>7.8118323989171277</v>
      </c>
      <c r="J12" s="144">
        <v>0</v>
      </c>
      <c r="K12" s="144">
        <v>0</v>
      </c>
      <c r="L12" s="144">
        <v>0</v>
      </c>
      <c r="M12" s="144">
        <v>0</v>
      </c>
      <c r="N12" s="144">
        <v>-7.6675318895231118E-2</v>
      </c>
      <c r="O12" s="144">
        <v>7.8464458199999987</v>
      </c>
      <c r="P12" s="167">
        <v>7.7697705011047677</v>
      </c>
    </row>
    <row r="13" spans="1:16">
      <c r="A13" s="11"/>
      <c r="B13" s="231" t="s">
        <v>143</v>
      </c>
      <c r="C13" s="144">
        <v>0</v>
      </c>
      <c r="D13" s="144">
        <v>1.5008257499579623E-2</v>
      </c>
      <c r="E13" s="144">
        <v>4.8550775939859895E-4</v>
      </c>
      <c r="F13" s="144">
        <v>0</v>
      </c>
      <c r="G13" s="144">
        <v>0</v>
      </c>
      <c r="H13" s="144">
        <v>2.740524296312686E-10</v>
      </c>
      <c r="I13" s="167">
        <v>1.5493765533030652E-2</v>
      </c>
      <c r="J13" s="144">
        <v>0</v>
      </c>
      <c r="K13" s="144">
        <v>0.14449469323520867</v>
      </c>
      <c r="L13" s="144">
        <v>-1.5879806897091953E-4</v>
      </c>
      <c r="M13" s="144">
        <v>0</v>
      </c>
      <c r="N13" s="144">
        <v>0.13649624835000004</v>
      </c>
      <c r="O13" s="144">
        <v>0</v>
      </c>
      <c r="P13" s="167">
        <v>0.28083214351623775</v>
      </c>
    </row>
    <row r="14" spans="1:16">
      <c r="B14" s="231" t="s">
        <v>144</v>
      </c>
      <c r="C14" s="144">
        <v>0</v>
      </c>
      <c r="D14" s="144">
        <v>1.3039781536113619</v>
      </c>
      <c r="E14" s="144">
        <v>0.15268725231472413</v>
      </c>
      <c r="F14" s="144">
        <v>0</v>
      </c>
      <c r="G14" s="144">
        <v>1.7655341569683709E-4</v>
      </c>
      <c r="H14" s="144">
        <v>1.3104092926871703E-5</v>
      </c>
      <c r="I14" s="167">
        <v>1.4568550634347097</v>
      </c>
      <c r="J14" s="144">
        <v>0</v>
      </c>
      <c r="K14" s="144">
        <v>0.84323208494144286</v>
      </c>
      <c r="L14" s="144">
        <v>-1.5879806897091953E-4</v>
      </c>
      <c r="M14" s="144">
        <v>0</v>
      </c>
      <c r="N14" s="144">
        <v>0.13649624835000004</v>
      </c>
      <c r="O14" s="144">
        <v>0</v>
      </c>
      <c r="P14" s="167">
        <v>0.97956953522247203</v>
      </c>
    </row>
    <row r="15" spans="1:16">
      <c r="A15" s="11"/>
      <c r="B15" s="231" t="s">
        <v>145</v>
      </c>
      <c r="C15" s="144">
        <v>0</v>
      </c>
      <c r="D15" s="144">
        <v>1.4586597799804931E-3</v>
      </c>
      <c r="E15" s="144">
        <v>8.9432205269294931E-3</v>
      </c>
      <c r="F15" s="144">
        <v>0</v>
      </c>
      <c r="G15" s="144">
        <v>0</v>
      </c>
      <c r="H15" s="144">
        <v>11.343407703560066</v>
      </c>
      <c r="I15" s="167">
        <v>11.353809583866976</v>
      </c>
      <c r="J15" s="144">
        <v>0</v>
      </c>
      <c r="K15" s="144">
        <v>0.12893918915000005</v>
      </c>
      <c r="L15" s="144">
        <v>0</v>
      </c>
      <c r="M15" s="144">
        <v>0</v>
      </c>
      <c r="N15" s="144">
        <v>0.13649624835000004</v>
      </c>
      <c r="O15" s="144">
        <v>2.824017103178269</v>
      </c>
      <c r="P15" s="167">
        <v>3.0894525406782689</v>
      </c>
    </row>
    <row r="16" spans="1:16">
      <c r="A16" s="11"/>
      <c r="B16" s="231" t="s">
        <v>146</v>
      </c>
      <c r="C16" s="144">
        <v>0</v>
      </c>
      <c r="D16" s="144">
        <v>0.34445884688725481</v>
      </c>
      <c r="E16" s="144">
        <v>0.13100161137292399</v>
      </c>
      <c r="F16" s="144">
        <v>0</v>
      </c>
      <c r="G16" s="144">
        <v>2.6483012354525565E-4</v>
      </c>
      <c r="H16" s="144">
        <v>5.0650813809622646</v>
      </c>
      <c r="I16" s="167">
        <v>5.5408066693459883</v>
      </c>
      <c r="J16" s="144">
        <v>0</v>
      </c>
      <c r="K16" s="144">
        <v>0.12893918915000005</v>
      </c>
      <c r="L16" s="144">
        <v>4.9154235713441729E-3</v>
      </c>
      <c r="M16" s="144">
        <v>0</v>
      </c>
      <c r="N16" s="144">
        <v>0.13649624835000004</v>
      </c>
      <c r="O16" s="144">
        <v>4.6940291230615934</v>
      </c>
      <c r="P16" s="167">
        <v>4.9643799841329379</v>
      </c>
    </row>
    <row r="17" spans="1:16">
      <c r="A17" s="11"/>
      <c r="B17" s="231" t="s">
        <v>147</v>
      </c>
      <c r="C17" s="144">
        <v>0</v>
      </c>
      <c r="D17" s="144">
        <v>0</v>
      </c>
      <c r="E17" s="144">
        <v>0</v>
      </c>
      <c r="F17" s="144">
        <v>0</v>
      </c>
      <c r="G17" s="144">
        <v>0</v>
      </c>
      <c r="H17" s="144">
        <v>21.12941567272264</v>
      </c>
      <c r="I17" s="167">
        <v>21.12941567272264</v>
      </c>
      <c r="J17" s="144">
        <v>0</v>
      </c>
      <c r="K17" s="144">
        <v>0.24024285999999997</v>
      </c>
      <c r="L17" s="144">
        <v>0</v>
      </c>
      <c r="M17" s="144">
        <v>0</v>
      </c>
      <c r="N17" s="144">
        <v>0</v>
      </c>
      <c r="O17" s="144">
        <v>26.98400157174278</v>
      </c>
      <c r="P17" s="167">
        <v>27.224244431742779</v>
      </c>
    </row>
    <row r="18" spans="1:16">
      <c r="B18" s="231" t="s">
        <v>473</v>
      </c>
      <c r="C18" s="144">
        <v>0</v>
      </c>
      <c r="D18" s="144">
        <v>0</v>
      </c>
      <c r="E18" s="144">
        <v>0</v>
      </c>
      <c r="F18" s="144">
        <v>0</v>
      </c>
      <c r="G18" s="144">
        <v>0</v>
      </c>
      <c r="H18" s="144">
        <v>27.980151380119953</v>
      </c>
      <c r="I18" s="167">
        <v>27.980151380119953</v>
      </c>
      <c r="J18" s="144">
        <v>0</v>
      </c>
      <c r="K18" s="144">
        <v>0</v>
      </c>
      <c r="L18" s="144">
        <v>0</v>
      </c>
      <c r="M18" s="144">
        <v>0</v>
      </c>
      <c r="N18" s="144">
        <v>0</v>
      </c>
      <c r="O18" s="144">
        <v>27.875470145741232</v>
      </c>
      <c r="P18" s="167">
        <v>27.875470145741232</v>
      </c>
    </row>
    <row r="19" spans="1:16">
      <c r="B19" s="231" t="s">
        <v>148</v>
      </c>
      <c r="C19" s="144">
        <v>0</v>
      </c>
      <c r="D19" s="144">
        <v>0</v>
      </c>
      <c r="E19" s="144">
        <v>0</v>
      </c>
      <c r="F19" s="144">
        <v>0</v>
      </c>
      <c r="G19" s="144">
        <v>0.1724807998006678</v>
      </c>
      <c r="H19" s="144">
        <v>0</v>
      </c>
      <c r="I19" s="167">
        <v>0.1724807998006678</v>
      </c>
      <c r="J19" s="144">
        <v>0</v>
      </c>
      <c r="K19" s="144">
        <v>3.300720314917921E-2</v>
      </c>
      <c r="L19" s="144">
        <v>0</v>
      </c>
      <c r="M19" s="144">
        <v>0</v>
      </c>
      <c r="N19" s="144">
        <v>0.16624026451345952</v>
      </c>
      <c r="O19" s="144">
        <v>0</v>
      </c>
      <c r="P19" s="167">
        <v>0.19924746766263873</v>
      </c>
    </row>
    <row r="20" spans="1:16">
      <c r="B20" s="231" t="s">
        <v>149</v>
      </c>
      <c r="C20" s="144">
        <v>0</v>
      </c>
      <c r="D20" s="144">
        <v>1.4009195678315742E-2</v>
      </c>
      <c r="E20" s="144">
        <v>0</v>
      </c>
      <c r="F20" s="144">
        <v>0</v>
      </c>
      <c r="G20" s="144">
        <v>-8.0955797233299556E-2</v>
      </c>
      <c r="H20" s="144">
        <v>2.4694109052444225E-2</v>
      </c>
      <c r="I20" s="167">
        <v>-4.2252492502539596E-2</v>
      </c>
      <c r="J20" s="144">
        <v>0</v>
      </c>
      <c r="K20" s="144">
        <v>0</v>
      </c>
      <c r="L20" s="144">
        <v>0</v>
      </c>
      <c r="M20" s="144">
        <v>0</v>
      </c>
      <c r="N20" s="144">
        <v>3.3125460743513309E-2</v>
      </c>
      <c r="O20" s="144">
        <v>0.33611893449690544</v>
      </c>
      <c r="P20" s="167">
        <v>0.36924439524041874</v>
      </c>
    </row>
    <row r="21" spans="1:16">
      <c r="A21" s="11"/>
      <c r="B21" s="231" t="s">
        <v>150</v>
      </c>
      <c r="C21" s="144">
        <v>0</v>
      </c>
      <c r="D21" s="144">
        <v>-1.1958815634792605E-2</v>
      </c>
      <c r="E21" s="144">
        <v>-4.3786462179907955E-2</v>
      </c>
      <c r="F21" s="144">
        <v>0</v>
      </c>
      <c r="G21" s="144">
        <v>7.4971920702022077</v>
      </c>
      <c r="H21" s="144">
        <v>4.2023084933041694</v>
      </c>
      <c r="I21" s="167">
        <v>11.643755285691675</v>
      </c>
      <c r="J21" s="144">
        <v>0</v>
      </c>
      <c r="K21" s="144">
        <v>-5.7211518165509623E-2</v>
      </c>
      <c r="L21" s="144">
        <v>0.11380948677965504</v>
      </c>
      <c r="M21" s="144">
        <v>0</v>
      </c>
      <c r="N21" s="144">
        <v>6.3573826389326893</v>
      </c>
      <c r="O21" s="144">
        <v>4.9957951265758007</v>
      </c>
      <c r="P21" s="167">
        <v>11.409775734122636</v>
      </c>
    </row>
    <row r="22" spans="1:16">
      <c r="A22" s="11"/>
      <c r="B22" s="231" t="s">
        <v>151</v>
      </c>
      <c r="C22" s="144">
        <v>0</v>
      </c>
      <c r="D22" s="144">
        <v>0</v>
      </c>
      <c r="E22" s="144">
        <v>0</v>
      </c>
      <c r="F22" s="144">
        <v>0</v>
      </c>
      <c r="G22" s="144">
        <v>0</v>
      </c>
      <c r="H22" s="144">
        <v>0</v>
      </c>
      <c r="I22" s="167">
        <v>0</v>
      </c>
      <c r="J22" s="144">
        <v>0</v>
      </c>
      <c r="K22" s="144">
        <v>0</v>
      </c>
      <c r="L22" s="144">
        <v>0</v>
      </c>
      <c r="M22" s="144">
        <v>0</v>
      </c>
      <c r="N22" s="144">
        <v>0</v>
      </c>
      <c r="O22" s="144">
        <v>0</v>
      </c>
      <c r="P22" s="167">
        <v>0</v>
      </c>
    </row>
    <row r="23" spans="1:16">
      <c r="A23" s="11"/>
      <c r="B23" s="231" t="s">
        <v>152</v>
      </c>
      <c r="C23" s="144">
        <v>0</v>
      </c>
      <c r="D23" s="144">
        <v>0</v>
      </c>
      <c r="E23" s="144">
        <v>0</v>
      </c>
      <c r="F23" s="144">
        <v>0</v>
      </c>
      <c r="G23" s="144">
        <v>0</v>
      </c>
      <c r="H23" s="144">
        <v>0</v>
      </c>
      <c r="I23" s="167">
        <v>0</v>
      </c>
      <c r="J23" s="144">
        <v>0</v>
      </c>
      <c r="K23" s="144">
        <v>0</v>
      </c>
      <c r="L23" s="144">
        <v>0</v>
      </c>
      <c r="M23" s="144">
        <v>0</v>
      </c>
      <c r="N23" s="144">
        <v>0</v>
      </c>
      <c r="O23" s="144">
        <v>0</v>
      </c>
      <c r="P23" s="167">
        <v>0</v>
      </c>
    </row>
    <row r="24" spans="1:16">
      <c r="A24" s="11"/>
      <c r="B24" s="231" t="s">
        <v>153</v>
      </c>
      <c r="C24" s="144">
        <v>0</v>
      </c>
      <c r="D24" s="144">
        <v>0</v>
      </c>
      <c r="E24" s="144">
        <v>0</v>
      </c>
      <c r="F24" s="144">
        <v>0</v>
      </c>
      <c r="G24" s="144">
        <v>0</v>
      </c>
      <c r="H24" s="144">
        <v>7.3821198652874793</v>
      </c>
      <c r="I24" s="167">
        <v>7.3821198652874793</v>
      </c>
      <c r="J24" s="144">
        <v>0</v>
      </c>
      <c r="K24" s="144">
        <v>0</v>
      </c>
      <c r="L24" s="144">
        <v>0</v>
      </c>
      <c r="M24" s="144">
        <v>0</v>
      </c>
      <c r="N24" s="144">
        <v>0</v>
      </c>
      <c r="O24" s="144">
        <v>7.3482668283703116</v>
      </c>
      <c r="P24" s="167">
        <v>7.3482668283703116</v>
      </c>
    </row>
    <row r="25" spans="1:16">
      <c r="A25" s="11"/>
      <c r="B25" s="231" t="s">
        <v>474</v>
      </c>
      <c r="C25" s="144">
        <v>0</v>
      </c>
      <c r="D25" s="144">
        <v>0</v>
      </c>
      <c r="E25" s="144">
        <v>0</v>
      </c>
      <c r="F25" s="144">
        <v>0</v>
      </c>
      <c r="G25" s="144">
        <v>0</v>
      </c>
      <c r="H25" s="144">
        <v>45.613796800030372</v>
      </c>
      <c r="I25" s="167">
        <v>45.613796800030372</v>
      </c>
      <c r="J25" s="144">
        <v>0</v>
      </c>
      <c r="K25" s="144">
        <v>0</v>
      </c>
      <c r="L25" s="144">
        <v>0</v>
      </c>
      <c r="M25" s="144">
        <v>0</v>
      </c>
      <c r="N25" s="144">
        <v>0</v>
      </c>
      <c r="O25" s="144">
        <v>45.763924607147011</v>
      </c>
      <c r="P25" s="167">
        <v>45.763924607147011</v>
      </c>
    </row>
    <row r="26" spans="1:16">
      <c r="A26" s="11"/>
      <c r="B26" s="231" t="s">
        <v>154</v>
      </c>
      <c r="C26" s="144">
        <v>0</v>
      </c>
      <c r="D26" s="144">
        <v>0</v>
      </c>
      <c r="E26" s="144">
        <v>0</v>
      </c>
      <c r="F26" s="144">
        <v>0</v>
      </c>
      <c r="G26" s="144">
        <v>0</v>
      </c>
      <c r="H26" s="144">
        <v>0</v>
      </c>
      <c r="I26" s="167">
        <v>0</v>
      </c>
      <c r="J26" s="144">
        <v>0</v>
      </c>
      <c r="K26" s="144">
        <v>0</v>
      </c>
      <c r="L26" s="144">
        <v>0</v>
      </c>
      <c r="M26" s="144">
        <v>0</v>
      </c>
      <c r="N26" s="144">
        <v>0</v>
      </c>
      <c r="O26" s="144">
        <v>0</v>
      </c>
      <c r="P26" s="167">
        <v>0</v>
      </c>
    </row>
    <row r="27" spans="1:16" ht="14.5" thickBot="1">
      <c r="A27" s="11"/>
      <c r="B27" s="231" t="s">
        <v>475</v>
      </c>
      <c r="C27" s="144">
        <v>0</v>
      </c>
      <c r="D27" s="144">
        <v>1.4106406511807709E-6</v>
      </c>
      <c r="E27" s="144">
        <v>0</v>
      </c>
      <c r="F27" s="144">
        <v>0</v>
      </c>
      <c r="G27" s="144">
        <v>0</v>
      </c>
      <c r="H27" s="144">
        <v>0</v>
      </c>
      <c r="I27" s="167">
        <v>1.4106406511807709E-6</v>
      </c>
      <c r="J27" s="144">
        <v>0</v>
      </c>
      <c r="K27" s="144">
        <v>1.4041735166812448E-6</v>
      </c>
      <c r="L27" s="144">
        <v>0</v>
      </c>
      <c r="M27" s="144">
        <v>0</v>
      </c>
      <c r="N27" s="144">
        <v>0</v>
      </c>
      <c r="O27" s="144">
        <v>0</v>
      </c>
      <c r="P27" s="167">
        <v>1.4041735166812448E-6</v>
      </c>
    </row>
    <row r="28" spans="1:16" ht="14.5" thickBot="1">
      <c r="A28" s="11"/>
      <c r="B28" s="19" t="s">
        <v>155</v>
      </c>
      <c r="C28" s="167">
        <v>0</v>
      </c>
      <c r="D28" s="167">
        <v>0.57277029958583603</v>
      </c>
      <c r="E28" s="167">
        <v>0.42653825243468768</v>
      </c>
      <c r="F28" s="167">
        <v>0</v>
      </c>
      <c r="G28" s="167">
        <v>7.5178891305404871</v>
      </c>
      <c r="H28" s="167">
        <v>132.88461344306091</v>
      </c>
      <c r="I28" s="167">
        <v>141.40181112562192</v>
      </c>
      <c r="J28" s="167">
        <v>0</v>
      </c>
      <c r="K28" s="167">
        <v>-0.13739056033809174</v>
      </c>
      <c r="L28" s="167">
        <v>0.11840731421305736</v>
      </c>
      <c r="M28" s="167">
        <v>0</v>
      </c>
      <c r="N28" s="167">
        <v>7.0260580386944316</v>
      </c>
      <c r="O28" s="167">
        <v>128.40815289079632</v>
      </c>
      <c r="P28" s="167">
        <v>135.41522768336571</v>
      </c>
    </row>
    <row r="29" spans="1:16">
      <c r="A29" s="8"/>
      <c r="B29" s="20"/>
      <c r="H29" s="8"/>
      <c r="I29" s="20"/>
      <c r="P29" s="8"/>
    </row>
  </sheetData>
  <mergeCells count="10">
    <mergeCell ref="L4:O4"/>
    <mergeCell ref="P4:P5"/>
    <mergeCell ref="J3:P3"/>
    <mergeCell ref="B1:C1"/>
    <mergeCell ref="C4:D4"/>
    <mergeCell ref="E4:H4"/>
    <mergeCell ref="I4:I5"/>
    <mergeCell ref="B2:P2"/>
    <mergeCell ref="C3:I3"/>
    <mergeCell ref="J4:K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2"/>
  <dimension ref="A1:T41"/>
  <sheetViews>
    <sheetView showGridLines="0" topLeftCell="F6" zoomScaleNormal="100" workbookViewId="0">
      <selection activeCell="B18" sqref="B18"/>
    </sheetView>
  </sheetViews>
  <sheetFormatPr defaultRowHeight="14"/>
  <cols>
    <col min="1" max="1" width="1" customWidth="1"/>
    <col min="2" max="2" width="73.33203125" bestFit="1" customWidth="1"/>
    <col min="3" max="3" width="10.83203125" bestFit="1" customWidth="1"/>
    <col min="4" max="4" width="10.75" customWidth="1"/>
    <col min="5" max="5" width="10.58203125" bestFit="1" customWidth="1"/>
    <col min="6" max="6" width="9.83203125" customWidth="1"/>
    <col min="7" max="7" width="10" customWidth="1"/>
    <col min="8" max="8" width="13" bestFit="1" customWidth="1"/>
    <col min="9" max="9" width="9.08203125" bestFit="1" customWidth="1"/>
    <col min="10" max="10" width="11.83203125" bestFit="1" customWidth="1"/>
    <col min="12" max="12" width="10.75" bestFit="1" customWidth="1"/>
    <col min="13" max="13" width="10.75" customWidth="1"/>
    <col min="14" max="14" width="10.5" bestFit="1" customWidth="1"/>
    <col min="15" max="15" width="10.25" customWidth="1"/>
    <col min="16" max="16" width="10" customWidth="1"/>
    <col min="19" max="19" width="10.5" bestFit="1" customWidth="1"/>
  </cols>
  <sheetData>
    <row r="1" spans="1:20" s="1" customFormat="1" ht="11">
      <c r="B1" s="285" t="s">
        <v>156</v>
      </c>
      <c r="C1" s="285"/>
      <c r="D1" s="7"/>
      <c r="E1" s="6"/>
      <c r="F1" s="6"/>
      <c r="G1" s="6"/>
      <c r="H1" s="6"/>
      <c r="I1" s="6"/>
      <c r="J1" s="6"/>
      <c r="K1" s="6"/>
      <c r="L1" s="6"/>
      <c r="M1" s="6"/>
      <c r="N1" s="6"/>
    </row>
    <row r="2" spans="1:20" s="1" customFormat="1" ht="27" customHeight="1" thickBot="1">
      <c r="B2" s="289" t="s">
        <v>603</v>
      </c>
      <c r="C2" s="289"/>
      <c r="D2" s="289"/>
      <c r="E2" s="289"/>
      <c r="F2" s="289"/>
      <c r="G2" s="289"/>
      <c r="H2" s="289"/>
      <c r="I2" s="289"/>
      <c r="J2" s="289"/>
      <c r="K2" s="289"/>
      <c r="L2" s="289"/>
      <c r="M2" s="289"/>
      <c r="N2" s="289"/>
      <c r="O2" s="289"/>
      <c r="P2" s="289"/>
      <c r="Q2" s="289"/>
      <c r="R2" s="289"/>
      <c r="S2" s="289"/>
      <c r="T2" s="289"/>
    </row>
    <row r="3" spans="1:20" ht="14.25" customHeight="1" thickBot="1">
      <c r="B3" s="12"/>
      <c r="C3" s="282" t="s">
        <v>136</v>
      </c>
      <c r="D3" s="283"/>
      <c r="E3" s="283"/>
      <c r="F3" s="283"/>
      <c r="G3" s="283"/>
      <c r="H3" s="283"/>
      <c r="I3" s="283"/>
      <c r="J3" s="283"/>
      <c r="K3" s="283"/>
      <c r="L3" s="282" t="s">
        <v>137</v>
      </c>
      <c r="M3" s="283"/>
      <c r="N3" s="283"/>
      <c r="O3" s="283"/>
      <c r="P3" s="283"/>
      <c r="Q3" s="283"/>
      <c r="R3" s="283"/>
      <c r="S3" s="283"/>
      <c r="T3" s="284"/>
    </row>
    <row r="4" spans="1:20" ht="24.75" customHeight="1" thickBot="1">
      <c r="B4" s="13"/>
      <c r="C4" s="290" t="s">
        <v>157</v>
      </c>
      <c r="D4" s="291"/>
      <c r="E4" s="291"/>
      <c r="F4" s="278" t="s">
        <v>37</v>
      </c>
      <c r="G4" s="286"/>
      <c r="H4" s="283" t="s">
        <v>2</v>
      </c>
      <c r="I4" s="283"/>
      <c r="J4" s="284"/>
      <c r="K4" s="287" t="s">
        <v>0</v>
      </c>
      <c r="L4" s="290" t="s">
        <v>157</v>
      </c>
      <c r="M4" s="291"/>
      <c r="N4" s="291"/>
      <c r="O4" s="278" t="s">
        <v>160</v>
      </c>
      <c r="P4" s="286"/>
      <c r="Q4" s="283" t="s">
        <v>2</v>
      </c>
      <c r="R4" s="283"/>
      <c r="S4" s="284"/>
      <c r="T4" s="287" t="s">
        <v>0</v>
      </c>
    </row>
    <row r="5" spans="1:20" ht="33.5" thickBot="1">
      <c r="B5" s="13"/>
      <c r="C5" s="64" t="s">
        <v>38</v>
      </c>
      <c r="D5" s="64" t="s">
        <v>39</v>
      </c>
      <c r="E5" s="64" t="s">
        <v>40</v>
      </c>
      <c r="F5" s="64" t="s">
        <v>41</v>
      </c>
      <c r="G5" s="64" t="s">
        <v>620</v>
      </c>
      <c r="H5" s="64" t="s">
        <v>42</v>
      </c>
      <c r="I5" s="64" t="s">
        <v>43</v>
      </c>
      <c r="J5" s="64" t="s">
        <v>158</v>
      </c>
      <c r="K5" s="292"/>
      <c r="L5" s="64" t="s">
        <v>38</v>
      </c>
      <c r="M5" s="64" t="s">
        <v>39</v>
      </c>
      <c r="N5" s="64" t="s">
        <v>159</v>
      </c>
      <c r="O5" s="59" t="s">
        <v>41</v>
      </c>
      <c r="P5" s="64" t="s">
        <v>620</v>
      </c>
      <c r="Q5" s="64" t="s">
        <v>42</v>
      </c>
      <c r="R5" s="64" t="s">
        <v>43</v>
      </c>
      <c r="S5" s="64" t="s">
        <v>158</v>
      </c>
      <c r="T5" s="288"/>
    </row>
    <row r="6" spans="1:20" ht="14.5" thickBot="1">
      <c r="B6" s="14"/>
      <c r="C6" s="66" t="s">
        <v>1</v>
      </c>
      <c r="D6" s="65" t="s">
        <v>1</v>
      </c>
      <c r="E6" s="65" t="s">
        <v>1</v>
      </c>
      <c r="F6" s="60" t="s">
        <v>1</v>
      </c>
      <c r="G6" s="65" t="s">
        <v>1</v>
      </c>
      <c r="H6" s="65" t="s">
        <v>1</v>
      </c>
      <c r="I6" s="26" t="s">
        <v>1</v>
      </c>
      <c r="J6" s="65" t="s">
        <v>1</v>
      </c>
      <c r="K6" s="67" t="s">
        <v>1</v>
      </c>
      <c r="L6" s="60" t="s">
        <v>1</v>
      </c>
      <c r="M6" s="65" t="s">
        <v>1</v>
      </c>
      <c r="N6" s="65" t="s">
        <v>1</v>
      </c>
      <c r="O6" s="65" t="s">
        <v>1</v>
      </c>
      <c r="P6" s="60" t="s">
        <v>1</v>
      </c>
      <c r="Q6" s="60" t="s">
        <v>1</v>
      </c>
      <c r="R6" s="66" t="s">
        <v>1</v>
      </c>
      <c r="S6" s="65" t="s">
        <v>1</v>
      </c>
      <c r="T6" s="63" t="s">
        <v>1</v>
      </c>
    </row>
    <row r="7" spans="1:20">
      <c r="A7" s="11"/>
      <c r="B7" s="21" t="s">
        <v>621</v>
      </c>
      <c r="C7" s="22"/>
      <c r="D7" s="62"/>
      <c r="E7" s="23"/>
      <c r="F7" s="23"/>
      <c r="G7" s="23"/>
      <c r="H7" s="23"/>
      <c r="I7" s="62"/>
      <c r="J7" s="24"/>
      <c r="K7" s="25"/>
      <c r="L7" s="23"/>
      <c r="M7" s="23"/>
      <c r="N7" s="62"/>
      <c r="O7" s="62"/>
      <c r="P7" s="23"/>
      <c r="Q7" s="23"/>
      <c r="R7" s="62"/>
      <c r="S7" s="24"/>
      <c r="T7" s="25"/>
    </row>
    <row r="8" spans="1:20">
      <c r="A8" s="11"/>
      <c r="B8" s="18" t="s">
        <v>612</v>
      </c>
      <c r="C8" s="144">
        <v>0.48085416748550136</v>
      </c>
      <c r="D8" s="144">
        <v>0</v>
      </c>
      <c r="E8" s="144">
        <v>0</v>
      </c>
      <c r="F8" s="144">
        <v>0</v>
      </c>
      <c r="G8" s="144">
        <v>0</v>
      </c>
      <c r="H8" s="144">
        <v>0</v>
      </c>
      <c r="I8" s="144">
        <v>0</v>
      </c>
      <c r="J8" s="144">
        <v>0</v>
      </c>
      <c r="K8" s="167">
        <v>0.48085416748550136</v>
      </c>
      <c r="L8" s="144">
        <v>0</v>
      </c>
      <c r="M8" s="144">
        <v>0</v>
      </c>
      <c r="N8" s="144">
        <v>0</v>
      </c>
      <c r="O8" s="144">
        <v>0</v>
      </c>
      <c r="P8" s="144">
        <v>0</v>
      </c>
      <c r="Q8" s="144">
        <v>0</v>
      </c>
      <c r="R8" s="144">
        <v>0</v>
      </c>
      <c r="S8" s="144">
        <v>0</v>
      </c>
      <c r="T8" s="167">
        <v>0</v>
      </c>
    </row>
    <row r="9" spans="1:20">
      <c r="B9" s="17" t="s">
        <v>161</v>
      </c>
      <c r="C9" s="144">
        <v>0</v>
      </c>
      <c r="D9" s="144">
        <v>0</v>
      </c>
      <c r="E9" s="144">
        <v>0</v>
      </c>
      <c r="F9" s="144">
        <v>0</v>
      </c>
      <c r="G9" s="144">
        <v>0</v>
      </c>
      <c r="H9" s="144">
        <v>0</v>
      </c>
      <c r="I9" s="144">
        <v>-8.2773764370769731E-3</v>
      </c>
      <c r="J9" s="144">
        <v>0</v>
      </c>
      <c r="K9" s="167">
        <v>-8.2773764370769731E-3</v>
      </c>
      <c r="L9" s="144">
        <v>0</v>
      </c>
      <c r="M9" s="144">
        <v>0</v>
      </c>
      <c r="N9" s="144">
        <v>0</v>
      </c>
      <c r="O9" s="144">
        <v>0</v>
      </c>
      <c r="P9" s="144">
        <v>0</v>
      </c>
      <c r="Q9" s="144">
        <v>0</v>
      </c>
      <c r="R9" s="144">
        <v>0</v>
      </c>
      <c r="S9" s="144">
        <v>0</v>
      </c>
      <c r="T9" s="167">
        <v>0</v>
      </c>
    </row>
    <row r="10" spans="1:20">
      <c r="B10" s="17" t="s">
        <v>162</v>
      </c>
      <c r="C10" s="144">
        <v>0</v>
      </c>
      <c r="D10" s="144">
        <v>0</v>
      </c>
      <c r="E10" s="144">
        <v>0</v>
      </c>
      <c r="F10" s="144">
        <v>0</v>
      </c>
      <c r="G10" s="144">
        <v>0</v>
      </c>
      <c r="H10" s="144">
        <v>-4.2173345268960941E-5</v>
      </c>
      <c r="I10" s="144">
        <v>-1.4947936937042408</v>
      </c>
      <c r="J10" s="144">
        <v>0</v>
      </c>
      <c r="K10" s="167">
        <v>-1.4948358670495097</v>
      </c>
      <c r="L10" s="144">
        <v>0</v>
      </c>
      <c r="M10" s="144">
        <v>0</v>
      </c>
      <c r="N10" s="144">
        <v>0</v>
      </c>
      <c r="O10" s="144">
        <v>0</v>
      </c>
      <c r="P10" s="144">
        <v>0</v>
      </c>
      <c r="Q10" s="144">
        <v>0</v>
      </c>
      <c r="R10" s="144">
        <v>0.46894956414664973</v>
      </c>
      <c r="S10" s="144">
        <v>0</v>
      </c>
      <c r="T10" s="167">
        <v>0.46894956414664973</v>
      </c>
    </row>
    <row r="11" spans="1:20">
      <c r="B11" s="17" t="s">
        <v>163</v>
      </c>
      <c r="C11" s="144">
        <v>0</v>
      </c>
      <c r="D11" s="144">
        <v>1.007882922129205E-2</v>
      </c>
      <c r="E11" s="144">
        <v>0</v>
      </c>
      <c r="F11" s="144">
        <v>0</v>
      </c>
      <c r="G11" s="144">
        <v>0</v>
      </c>
      <c r="H11" s="144">
        <v>0</v>
      </c>
      <c r="I11" s="144">
        <v>0</v>
      </c>
      <c r="J11" s="144">
        <v>0</v>
      </c>
      <c r="K11" s="167">
        <v>1.007882922129205E-2</v>
      </c>
      <c r="L11" s="144">
        <v>0</v>
      </c>
      <c r="M11" s="144">
        <v>0</v>
      </c>
      <c r="N11" s="144">
        <v>0</v>
      </c>
      <c r="O11" s="144">
        <v>0</v>
      </c>
      <c r="P11" s="144">
        <v>0</v>
      </c>
      <c r="Q11" s="144">
        <v>0</v>
      </c>
      <c r="R11" s="144">
        <v>0</v>
      </c>
      <c r="S11" s="144">
        <v>0</v>
      </c>
      <c r="T11" s="167">
        <v>0</v>
      </c>
    </row>
    <row r="12" spans="1:20">
      <c r="A12" s="11"/>
      <c r="B12" s="17" t="s">
        <v>164</v>
      </c>
      <c r="C12" s="144">
        <v>0</v>
      </c>
      <c r="D12" s="144">
        <v>0</v>
      </c>
      <c r="E12" s="144">
        <v>0</v>
      </c>
      <c r="F12" s="144">
        <v>0</v>
      </c>
      <c r="G12" s="144">
        <v>0</v>
      </c>
      <c r="H12" s="144">
        <v>0</v>
      </c>
      <c r="I12" s="144">
        <v>0</v>
      </c>
      <c r="J12" s="144">
        <v>0</v>
      </c>
      <c r="K12" s="167">
        <v>0</v>
      </c>
      <c r="L12" s="144">
        <v>0</v>
      </c>
      <c r="M12" s="144">
        <v>0</v>
      </c>
      <c r="N12" s="144">
        <v>0</v>
      </c>
      <c r="O12" s="144">
        <v>0</v>
      </c>
      <c r="P12" s="144">
        <v>0</v>
      </c>
      <c r="Q12" s="144">
        <v>0</v>
      </c>
      <c r="R12" s="144">
        <v>0</v>
      </c>
      <c r="S12" s="144">
        <v>0</v>
      </c>
      <c r="T12" s="167">
        <v>0</v>
      </c>
    </row>
    <row r="13" spans="1:20">
      <c r="A13" s="11"/>
      <c r="B13" s="17" t="s">
        <v>613</v>
      </c>
      <c r="C13" s="144">
        <v>1.2386304868798979</v>
      </c>
      <c r="D13" s="144">
        <v>0</v>
      </c>
      <c r="E13" s="144">
        <v>0</v>
      </c>
      <c r="F13" s="144">
        <v>0</v>
      </c>
      <c r="G13" s="144">
        <v>0</v>
      </c>
      <c r="H13" s="144">
        <v>0</v>
      </c>
      <c r="I13" s="144">
        <v>0</v>
      </c>
      <c r="J13" s="144">
        <v>0</v>
      </c>
      <c r="K13" s="167">
        <v>1.2386304868798979</v>
      </c>
      <c r="L13" s="144">
        <v>0.75182801512720032</v>
      </c>
      <c r="M13" s="144">
        <v>0</v>
      </c>
      <c r="N13" s="144">
        <v>0</v>
      </c>
      <c r="O13" s="144">
        <v>0</v>
      </c>
      <c r="P13" s="144">
        <v>0</v>
      </c>
      <c r="Q13" s="144">
        <v>0</v>
      </c>
      <c r="R13" s="144">
        <v>0</v>
      </c>
      <c r="S13" s="144">
        <v>0</v>
      </c>
      <c r="T13" s="167">
        <v>0.75182801512720032</v>
      </c>
    </row>
    <row r="14" spans="1:20">
      <c r="B14" s="17" t="s">
        <v>165</v>
      </c>
      <c r="C14" s="144">
        <v>0</v>
      </c>
      <c r="D14" s="144">
        <v>0</v>
      </c>
      <c r="E14" s="144">
        <v>0</v>
      </c>
      <c r="F14" s="144">
        <v>0</v>
      </c>
      <c r="G14" s="144">
        <v>0</v>
      </c>
      <c r="H14" s="144">
        <v>0</v>
      </c>
      <c r="I14" s="144">
        <v>0</v>
      </c>
      <c r="J14" s="144">
        <v>0</v>
      </c>
      <c r="K14" s="167">
        <v>0</v>
      </c>
      <c r="L14" s="144">
        <v>0</v>
      </c>
      <c r="M14" s="144">
        <v>0</v>
      </c>
      <c r="N14" s="144">
        <v>0</v>
      </c>
      <c r="O14" s="144">
        <v>0</v>
      </c>
      <c r="P14" s="144">
        <v>0</v>
      </c>
      <c r="Q14" s="144">
        <v>0</v>
      </c>
      <c r="R14" s="144">
        <v>0</v>
      </c>
      <c r="S14" s="144">
        <v>0</v>
      </c>
      <c r="T14" s="167">
        <v>0</v>
      </c>
    </row>
    <row r="15" spans="1:20">
      <c r="A15" s="11"/>
      <c r="B15" s="17" t="s">
        <v>166</v>
      </c>
      <c r="C15" s="144">
        <v>0.45938934633487755</v>
      </c>
      <c r="D15" s="144">
        <v>0</v>
      </c>
      <c r="E15" s="144">
        <v>0</v>
      </c>
      <c r="F15" s="144">
        <v>0</v>
      </c>
      <c r="G15" s="144">
        <v>0</v>
      </c>
      <c r="H15" s="144">
        <v>0</v>
      </c>
      <c r="I15" s="144">
        <v>0</v>
      </c>
      <c r="J15" s="144">
        <v>0</v>
      </c>
      <c r="K15" s="167">
        <v>0.45938934633487755</v>
      </c>
      <c r="L15" s="144">
        <v>0</v>
      </c>
      <c r="M15" s="144">
        <v>0</v>
      </c>
      <c r="N15" s="144">
        <v>0</v>
      </c>
      <c r="O15" s="144">
        <v>0</v>
      </c>
      <c r="P15" s="144">
        <v>0</v>
      </c>
      <c r="Q15" s="144">
        <v>0</v>
      </c>
      <c r="R15" s="144">
        <v>0</v>
      </c>
      <c r="S15" s="144">
        <v>0</v>
      </c>
      <c r="T15" s="167">
        <v>0</v>
      </c>
    </row>
    <row r="16" spans="1:20">
      <c r="A16" s="11"/>
      <c r="B16" s="17" t="s">
        <v>167</v>
      </c>
      <c r="C16" s="144">
        <v>0</v>
      </c>
      <c r="D16" s="144">
        <v>0</v>
      </c>
      <c r="E16" s="144">
        <v>0</v>
      </c>
      <c r="F16" s="144">
        <v>0</v>
      </c>
      <c r="G16" s="144">
        <v>0</v>
      </c>
      <c r="H16" s="144">
        <v>0</v>
      </c>
      <c r="I16" s="144">
        <v>0</v>
      </c>
      <c r="J16" s="144">
        <v>0</v>
      </c>
      <c r="K16" s="167">
        <v>0</v>
      </c>
      <c r="L16" s="144">
        <v>0</v>
      </c>
      <c r="M16" s="144">
        <v>0</v>
      </c>
      <c r="N16" s="144">
        <v>0</v>
      </c>
      <c r="O16" s="144">
        <v>0</v>
      </c>
      <c r="P16" s="144">
        <v>0</v>
      </c>
      <c r="Q16" s="144">
        <v>0</v>
      </c>
      <c r="R16" s="144">
        <v>0</v>
      </c>
      <c r="S16" s="144">
        <v>0</v>
      </c>
      <c r="T16" s="167">
        <v>0</v>
      </c>
    </row>
    <row r="17" spans="1:20">
      <c r="A17" s="11"/>
      <c r="B17" s="18" t="s">
        <v>168</v>
      </c>
      <c r="C17" s="144">
        <v>0</v>
      </c>
      <c r="D17" s="144">
        <v>0</v>
      </c>
      <c r="E17" s="144">
        <v>0</v>
      </c>
      <c r="F17" s="144">
        <v>0</v>
      </c>
      <c r="G17" s="144">
        <v>0</v>
      </c>
      <c r="H17" s="144">
        <v>0</v>
      </c>
      <c r="I17" s="144">
        <v>0</v>
      </c>
      <c r="J17" s="144">
        <v>0</v>
      </c>
      <c r="K17" s="167">
        <v>0</v>
      </c>
      <c r="L17" s="144">
        <v>0</v>
      </c>
      <c r="M17" s="144">
        <v>0</v>
      </c>
      <c r="N17" s="144">
        <v>0</v>
      </c>
      <c r="O17" s="144">
        <v>0</v>
      </c>
      <c r="P17" s="144">
        <v>0</v>
      </c>
      <c r="Q17" s="144">
        <v>0</v>
      </c>
      <c r="R17" s="144">
        <v>0</v>
      </c>
      <c r="S17" s="144">
        <v>0</v>
      </c>
      <c r="T17" s="167">
        <v>0</v>
      </c>
    </row>
    <row r="18" spans="1:20">
      <c r="B18" s="17" t="s">
        <v>614</v>
      </c>
      <c r="C18" s="144">
        <v>0</v>
      </c>
      <c r="D18" s="144">
        <v>0</v>
      </c>
      <c r="E18" s="144">
        <v>0</v>
      </c>
      <c r="F18" s="144">
        <v>0</v>
      </c>
      <c r="G18" s="144">
        <v>0</v>
      </c>
      <c r="H18" s="144">
        <v>0</v>
      </c>
      <c r="I18" s="144">
        <v>0</v>
      </c>
      <c r="J18" s="144">
        <v>0</v>
      </c>
      <c r="K18" s="167">
        <v>0</v>
      </c>
      <c r="L18" s="144">
        <v>0</v>
      </c>
      <c r="M18" s="144">
        <v>0</v>
      </c>
      <c r="N18" s="144">
        <v>0</v>
      </c>
      <c r="O18" s="144">
        <v>0</v>
      </c>
      <c r="P18" s="144">
        <v>0</v>
      </c>
      <c r="Q18" s="144">
        <v>0</v>
      </c>
      <c r="R18" s="144">
        <v>0</v>
      </c>
      <c r="S18" s="144">
        <v>0</v>
      </c>
      <c r="T18" s="167">
        <v>0</v>
      </c>
    </row>
    <row r="19" spans="1:20">
      <c r="B19" s="17" t="s">
        <v>615</v>
      </c>
      <c r="C19" s="144">
        <v>0</v>
      </c>
      <c r="D19" s="144">
        <v>0</v>
      </c>
      <c r="E19" s="144">
        <v>0</v>
      </c>
      <c r="F19" s="144">
        <v>2.590654868512269</v>
      </c>
      <c r="G19" s="144">
        <v>0</v>
      </c>
      <c r="H19" s="144">
        <v>0</v>
      </c>
      <c r="I19" s="144">
        <v>0</v>
      </c>
      <c r="J19" s="144">
        <v>0</v>
      </c>
      <c r="K19" s="167">
        <v>2.590654868512269</v>
      </c>
      <c r="L19" s="144">
        <v>0</v>
      </c>
      <c r="M19" s="144">
        <v>0</v>
      </c>
      <c r="N19" s="144">
        <v>0</v>
      </c>
      <c r="O19" s="144">
        <v>3.2129756185804248</v>
      </c>
      <c r="P19" s="144">
        <v>0</v>
      </c>
      <c r="Q19" s="144">
        <v>0</v>
      </c>
      <c r="R19" s="144">
        <v>0</v>
      </c>
      <c r="S19" s="144">
        <v>0</v>
      </c>
      <c r="T19" s="167">
        <v>3.2129756185804248</v>
      </c>
    </row>
    <row r="20" spans="1:20">
      <c r="B20" s="17" t="s">
        <v>616</v>
      </c>
      <c r="C20" s="144">
        <v>0</v>
      </c>
      <c r="D20" s="144">
        <v>0</v>
      </c>
      <c r="E20" s="144">
        <v>0</v>
      </c>
      <c r="F20" s="144">
        <v>4.1647880375970399E-2</v>
      </c>
      <c r="G20" s="144">
        <v>0</v>
      </c>
      <c r="H20" s="144">
        <v>0</v>
      </c>
      <c r="I20" s="144">
        <v>0</v>
      </c>
      <c r="J20" s="144">
        <v>0</v>
      </c>
      <c r="K20" s="167">
        <v>4.1647880375970399E-2</v>
      </c>
      <c r="L20" s="144">
        <v>0</v>
      </c>
      <c r="M20" s="144">
        <v>0</v>
      </c>
      <c r="N20" s="144">
        <v>0</v>
      </c>
      <c r="O20" s="144">
        <v>0</v>
      </c>
      <c r="P20" s="144">
        <v>0</v>
      </c>
      <c r="Q20" s="144">
        <v>0</v>
      </c>
      <c r="R20" s="144">
        <v>0</v>
      </c>
      <c r="S20" s="144">
        <v>0</v>
      </c>
      <c r="T20" s="167">
        <v>0</v>
      </c>
    </row>
    <row r="21" spans="1:20">
      <c r="A21" s="11"/>
      <c r="B21" s="17" t="s">
        <v>169</v>
      </c>
      <c r="C21" s="144">
        <v>4.7516545836675882E-2</v>
      </c>
      <c r="D21" s="144">
        <v>0</v>
      </c>
      <c r="E21" s="144">
        <v>0</v>
      </c>
      <c r="F21" s="144">
        <v>2.4694889962111112E-3</v>
      </c>
      <c r="G21" s="144">
        <v>0</v>
      </c>
      <c r="H21" s="144">
        <v>0</v>
      </c>
      <c r="I21" s="144">
        <v>0</v>
      </c>
      <c r="J21" s="144">
        <v>0</v>
      </c>
      <c r="K21" s="167">
        <v>4.9986034832886994E-2</v>
      </c>
      <c r="L21" s="144">
        <v>0</v>
      </c>
      <c r="M21" s="144">
        <v>0</v>
      </c>
      <c r="N21" s="144">
        <v>0</v>
      </c>
      <c r="O21" s="144">
        <v>0</v>
      </c>
      <c r="P21" s="144">
        <v>0</v>
      </c>
      <c r="Q21" s="144">
        <v>0</v>
      </c>
      <c r="R21" s="144">
        <v>0</v>
      </c>
      <c r="S21" s="144">
        <v>0</v>
      </c>
      <c r="T21" s="167">
        <v>0</v>
      </c>
    </row>
    <row r="22" spans="1:20">
      <c r="A22" s="11"/>
      <c r="B22" s="17" t="s">
        <v>151</v>
      </c>
      <c r="C22" s="144">
        <v>0</v>
      </c>
      <c r="D22" s="144">
        <v>0</v>
      </c>
      <c r="E22" s="144">
        <v>0</v>
      </c>
      <c r="F22" s="144">
        <v>2.1116251904250114</v>
      </c>
      <c r="G22" s="144">
        <v>0</v>
      </c>
      <c r="H22" s="144">
        <v>0</v>
      </c>
      <c r="I22" s="144">
        <v>0</v>
      </c>
      <c r="J22" s="144">
        <v>0</v>
      </c>
      <c r="K22" s="167">
        <v>2.1116251904250114</v>
      </c>
      <c r="L22" s="144">
        <v>0</v>
      </c>
      <c r="M22" s="144">
        <v>0</v>
      </c>
      <c r="N22" s="144">
        <v>0</v>
      </c>
      <c r="O22" s="144">
        <v>3.071023536995837</v>
      </c>
      <c r="P22" s="144">
        <v>0</v>
      </c>
      <c r="Q22" s="144">
        <v>0</v>
      </c>
      <c r="R22" s="144">
        <v>0</v>
      </c>
      <c r="S22" s="144">
        <v>0</v>
      </c>
      <c r="T22" s="167">
        <v>3.071023536995837</v>
      </c>
    </row>
    <row r="23" spans="1:20">
      <c r="A23" s="11"/>
      <c r="B23" s="17" t="s">
        <v>170</v>
      </c>
      <c r="C23" s="144">
        <v>0</v>
      </c>
      <c r="D23" s="144">
        <v>0</v>
      </c>
      <c r="E23" s="144">
        <v>0</v>
      </c>
      <c r="F23" s="144">
        <v>-1.6668452489775658E-15</v>
      </c>
      <c r="G23" s="144">
        <v>0</v>
      </c>
      <c r="H23" s="144">
        <v>0</v>
      </c>
      <c r="I23" s="144">
        <v>0</v>
      </c>
      <c r="J23" s="144">
        <v>0</v>
      </c>
      <c r="K23" s="167">
        <v>-1.6668452489775658E-15</v>
      </c>
      <c r="L23" s="144">
        <v>0</v>
      </c>
      <c r="M23" s="144">
        <v>0</v>
      </c>
      <c r="N23" s="144">
        <v>0</v>
      </c>
      <c r="O23" s="144">
        <v>0</v>
      </c>
      <c r="P23" s="144">
        <v>0</v>
      </c>
      <c r="Q23" s="144">
        <v>0</v>
      </c>
      <c r="R23" s="144">
        <v>0</v>
      </c>
      <c r="S23" s="144">
        <v>0</v>
      </c>
      <c r="T23" s="167">
        <v>0</v>
      </c>
    </row>
    <row r="24" spans="1:20">
      <c r="A24" s="11"/>
      <c r="B24" s="17" t="s">
        <v>171</v>
      </c>
      <c r="C24" s="144">
        <v>0</v>
      </c>
      <c r="D24" s="144">
        <v>0</v>
      </c>
      <c r="E24" s="144">
        <v>0</v>
      </c>
      <c r="F24" s="144">
        <v>10.122937948554997</v>
      </c>
      <c r="G24" s="144">
        <v>0</v>
      </c>
      <c r="H24" s="144">
        <v>0</v>
      </c>
      <c r="I24" s="144">
        <v>0</v>
      </c>
      <c r="J24" s="144">
        <v>0</v>
      </c>
      <c r="K24" s="167">
        <v>10.122937948554997</v>
      </c>
      <c r="L24" s="144">
        <v>0</v>
      </c>
      <c r="M24" s="144">
        <v>0</v>
      </c>
      <c r="N24" s="144">
        <v>0</v>
      </c>
      <c r="O24" s="144">
        <v>12.788970133613921</v>
      </c>
      <c r="P24" s="144">
        <v>0</v>
      </c>
      <c r="Q24" s="144">
        <v>0</v>
      </c>
      <c r="R24" s="144">
        <v>0</v>
      </c>
      <c r="S24" s="144">
        <v>0</v>
      </c>
      <c r="T24" s="167">
        <v>12.788970133613921</v>
      </c>
    </row>
    <row r="25" spans="1:20">
      <c r="A25" s="11"/>
      <c r="B25" s="17" t="s">
        <v>172</v>
      </c>
      <c r="C25" s="144">
        <v>0</v>
      </c>
      <c r="D25" s="144">
        <v>0</v>
      </c>
      <c r="E25" s="144">
        <v>0</v>
      </c>
      <c r="F25" s="144">
        <v>8.9506412330852072</v>
      </c>
      <c r="G25" s="144">
        <v>0</v>
      </c>
      <c r="H25" s="144">
        <v>0</v>
      </c>
      <c r="I25" s="144">
        <v>0</v>
      </c>
      <c r="J25" s="144">
        <v>0</v>
      </c>
      <c r="K25" s="167">
        <v>8.9506412330852072</v>
      </c>
      <c r="L25" s="144">
        <v>0</v>
      </c>
      <c r="M25" s="144">
        <v>0</v>
      </c>
      <c r="N25" s="144">
        <v>0</v>
      </c>
      <c r="O25" s="144">
        <v>10.290769584177793</v>
      </c>
      <c r="P25" s="144">
        <v>0</v>
      </c>
      <c r="Q25" s="144">
        <v>0</v>
      </c>
      <c r="R25" s="144">
        <v>0</v>
      </c>
      <c r="S25" s="144">
        <v>0</v>
      </c>
      <c r="T25" s="167">
        <v>10.290769584177793</v>
      </c>
    </row>
    <row r="26" spans="1:20">
      <c r="A26" s="11"/>
      <c r="B26" s="17" t="s">
        <v>173</v>
      </c>
      <c r="C26" s="144">
        <v>0</v>
      </c>
      <c r="D26" s="144">
        <v>0</v>
      </c>
      <c r="E26" s="144">
        <v>0</v>
      </c>
      <c r="F26" s="144">
        <v>70.993955388695269</v>
      </c>
      <c r="G26" s="144">
        <v>0</v>
      </c>
      <c r="H26" s="144">
        <v>0</v>
      </c>
      <c r="I26" s="144">
        <v>0</v>
      </c>
      <c r="J26" s="144">
        <v>0</v>
      </c>
      <c r="K26" s="167">
        <v>70.993955388695269</v>
      </c>
      <c r="L26" s="144">
        <v>0</v>
      </c>
      <c r="M26" s="144">
        <v>0</v>
      </c>
      <c r="N26" s="144">
        <v>0</v>
      </c>
      <c r="O26" s="144">
        <v>22.700771553079594</v>
      </c>
      <c r="P26" s="144">
        <v>0</v>
      </c>
      <c r="Q26" s="144">
        <v>0</v>
      </c>
      <c r="R26" s="144">
        <v>0</v>
      </c>
      <c r="S26" s="144">
        <v>0</v>
      </c>
      <c r="T26" s="167">
        <v>22.700771553079594</v>
      </c>
    </row>
    <row r="27" spans="1:20">
      <c r="A27" s="11"/>
      <c r="B27" s="17" t="s">
        <v>174</v>
      </c>
      <c r="C27" s="144">
        <v>0</v>
      </c>
      <c r="D27" s="144">
        <v>0</v>
      </c>
      <c r="E27" s="144">
        <v>0</v>
      </c>
      <c r="F27" s="144">
        <v>0</v>
      </c>
      <c r="G27" s="144">
        <v>0</v>
      </c>
      <c r="H27" s="144">
        <v>0</v>
      </c>
      <c r="I27" s="144">
        <v>0</v>
      </c>
      <c r="J27" s="144">
        <v>0</v>
      </c>
      <c r="K27" s="167">
        <v>0</v>
      </c>
      <c r="L27" s="144">
        <v>0</v>
      </c>
      <c r="M27" s="144">
        <v>0</v>
      </c>
      <c r="N27" s="144">
        <v>0</v>
      </c>
      <c r="O27" s="144">
        <v>0</v>
      </c>
      <c r="P27" s="144">
        <v>0</v>
      </c>
      <c r="Q27" s="144">
        <v>0</v>
      </c>
      <c r="R27" s="144">
        <v>0</v>
      </c>
      <c r="S27" s="144">
        <v>0</v>
      </c>
      <c r="T27" s="167">
        <v>0</v>
      </c>
    </row>
    <row r="28" spans="1:20">
      <c r="A28" s="11"/>
      <c r="B28" s="17" t="s">
        <v>175</v>
      </c>
      <c r="C28" s="144">
        <v>0</v>
      </c>
      <c r="D28" s="144">
        <v>0</v>
      </c>
      <c r="E28" s="144">
        <v>0</v>
      </c>
      <c r="F28" s="144">
        <v>0</v>
      </c>
      <c r="G28" s="144">
        <v>0</v>
      </c>
      <c r="H28" s="144">
        <v>0</v>
      </c>
      <c r="I28" s="144">
        <v>0</v>
      </c>
      <c r="J28" s="144">
        <v>0</v>
      </c>
      <c r="K28" s="167">
        <v>0</v>
      </c>
      <c r="L28" s="144">
        <v>0</v>
      </c>
      <c r="M28" s="144">
        <v>0</v>
      </c>
      <c r="N28" s="144">
        <v>0</v>
      </c>
      <c r="O28" s="144">
        <v>0</v>
      </c>
      <c r="P28" s="144">
        <v>0</v>
      </c>
      <c r="Q28" s="144">
        <v>0</v>
      </c>
      <c r="R28" s="144">
        <v>0</v>
      </c>
      <c r="S28" s="144">
        <v>0</v>
      </c>
      <c r="T28" s="167">
        <v>0</v>
      </c>
    </row>
    <row r="29" spans="1:20">
      <c r="A29" s="11"/>
      <c r="B29" s="17" t="s">
        <v>176</v>
      </c>
      <c r="C29" s="144">
        <v>0</v>
      </c>
      <c r="D29" s="144">
        <v>0</v>
      </c>
      <c r="E29" s="144">
        <v>0</v>
      </c>
      <c r="F29" s="144">
        <v>1.20207579130547</v>
      </c>
      <c r="G29" s="144">
        <v>0</v>
      </c>
      <c r="H29" s="144">
        <v>0</v>
      </c>
      <c r="I29" s="144">
        <v>0</v>
      </c>
      <c r="J29" s="144">
        <v>0</v>
      </c>
      <c r="K29" s="167">
        <v>1.20207579130547</v>
      </c>
      <c r="L29" s="144">
        <v>0</v>
      </c>
      <c r="M29" s="144">
        <v>0</v>
      </c>
      <c r="N29" s="144">
        <v>0</v>
      </c>
      <c r="O29" s="144">
        <v>0</v>
      </c>
      <c r="P29" s="144">
        <v>0</v>
      </c>
      <c r="Q29" s="144">
        <v>0</v>
      </c>
      <c r="R29" s="144">
        <v>0</v>
      </c>
      <c r="S29" s="144">
        <v>0</v>
      </c>
      <c r="T29" s="167">
        <v>0</v>
      </c>
    </row>
    <row r="30" spans="1:20">
      <c r="A30" s="11"/>
      <c r="B30" s="17" t="s">
        <v>177</v>
      </c>
      <c r="C30" s="144">
        <v>0</v>
      </c>
      <c r="D30" s="144">
        <v>0</v>
      </c>
      <c r="E30" s="144">
        <v>0</v>
      </c>
      <c r="F30" s="144">
        <v>9.7464031364680537</v>
      </c>
      <c r="G30" s="144">
        <v>0</v>
      </c>
      <c r="H30" s="144">
        <v>0</v>
      </c>
      <c r="I30" s="144">
        <v>1.209639384308303E-3</v>
      </c>
      <c r="J30" s="144">
        <v>-2.1261474017920189E-4</v>
      </c>
      <c r="K30" s="167">
        <v>9.7474001611121821</v>
      </c>
      <c r="L30" s="144">
        <v>0</v>
      </c>
      <c r="M30" s="144">
        <v>0</v>
      </c>
      <c r="N30" s="144">
        <v>0</v>
      </c>
      <c r="O30" s="144">
        <v>4.5962283286249574</v>
      </c>
      <c r="P30" s="144">
        <v>0</v>
      </c>
      <c r="Q30" s="144">
        <v>0</v>
      </c>
      <c r="R30" s="144">
        <v>0</v>
      </c>
      <c r="S30" s="144">
        <v>0</v>
      </c>
      <c r="T30" s="167">
        <v>4.5962283286249574</v>
      </c>
    </row>
    <row r="31" spans="1:20">
      <c r="A31" s="11"/>
      <c r="B31" s="17" t="s">
        <v>178</v>
      </c>
      <c r="C31" s="144">
        <v>14.140212024484173</v>
      </c>
      <c r="D31" s="144">
        <v>1.771689132561763</v>
      </c>
      <c r="E31" s="144">
        <v>0</v>
      </c>
      <c r="F31" s="144">
        <v>0</v>
      </c>
      <c r="G31" s="144">
        <v>0</v>
      </c>
      <c r="H31" s="144">
        <v>0</v>
      </c>
      <c r="I31" s="144">
        <v>0</v>
      </c>
      <c r="J31" s="144">
        <v>0</v>
      </c>
      <c r="K31" s="167">
        <v>15.911901157045936</v>
      </c>
      <c r="L31" s="144">
        <v>9.9731399852004916</v>
      </c>
      <c r="M31" s="144">
        <v>1.084020922327412</v>
      </c>
      <c r="N31" s="144">
        <v>0</v>
      </c>
      <c r="O31" s="144">
        <v>0</v>
      </c>
      <c r="P31" s="144">
        <v>0</v>
      </c>
      <c r="Q31" s="144">
        <v>0</v>
      </c>
      <c r="R31" s="144">
        <v>0</v>
      </c>
      <c r="S31" s="144">
        <v>0</v>
      </c>
      <c r="T31" s="167">
        <v>11.057160907527903</v>
      </c>
    </row>
    <row r="32" spans="1:20">
      <c r="A32" s="11"/>
      <c r="B32" s="17" t="s">
        <v>179</v>
      </c>
      <c r="C32" s="144">
        <v>0</v>
      </c>
      <c r="D32" s="144">
        <v>0</v>
      </c>
      <c r="E32" s="144">
        <v>0</v>
      </c>
      <c r="F32" s="144">
        <v>27.073865892616634</v>
      </c>
      <c r="G32" s="144">
        <v>0</v>
      </c>
      <c r="H32" s="144">
        <v>0</v>
      </c>
      <c r="I32" s="144">
        <v>0</v>
      </c>
      <c r="J32" s="144">
        <v>0</v>
      </c>
      <c r="K32" s="167">
        <v>27.073865892616634</v>
      </c>
      <c r="L32" s="144">
        <v>0</v>
      </c>
      <c r="M32" s="144">
        <v>0</v>
      </c>
      <c r="N32" s="144">
        <v>0</v>
      </c>
      <c r="O32" s="144">
        <v>1.1443174017301538</v>
      </c>
      <c r="P32" s="144">
        <v>0</v>
      </c>
      <c r="Q32" s="144">
        <v>0</v>
      </c>
      <c r="R32" s="144">
        <v>0</v>
      </c>
      <c r="S32" s="144">
        <v>0</v>
      </c>
      <c r="T32" s="167">
        <v>1.1443174017301538</v>
      </c>
    </row>
    <row r="33" spans="1:20">
      <c r="A33" s="11"/>
      <c r="B33" s="17" t="s">
        <v>149</v>
      </c>
      <c r="C33" s="144">
        <v>0</v>
      </c>
      <c r="D33" s="144">
        <v>0</v>
      </c>
      <c r="E33" s="144">
        <v>0</v>
      </c>
      <c r="F33" s="144">
        <v>1.1289559352873262</v>
      </c>
      <c r="G33" s="144">
        <v>0</v>
      </c>
      <c r="H33" s="144">
        <v>0</v>
      </c>
      <c r="I33" s="144">
        <v>0</v>
      </c>
      <c r="J33" s="144">
        <v>0</v>
      </c>
      <c r="K33" s="167">
        <v>1.1289559352873262</v>
      </c>
      <c r="L33" s="144">
        <v>0</v>
      </c>
      <c r="M33" s="144">
        <v>0</v>
      </c>
      <c r="N33" s="144">
        <v>0</v>
      </c>
      <c r="O33" s="144">
        <v>0.54707467409971633</v>
      </c>
      <c r="P33" s="144">
        <v>0</v>
      </c>
      <c r="Q33" s="144">
        <v>0</v>
      </c>
      <c r="R33" s="144">
        <v>0.25350933409634169</v>
      </c>
      <c r="S33" s="144">
        <v>0</v>
      </c>
      <c r="T33" s="167">
        <v>0.80058400819605802</v>
      </c>
    </row>
    <row r="34" spans="1:20">
      <c r="A34" s="11"/>
      <c r="B34" s="17" t="s">
        <v>150</v>
      </c>
      <c r="C34" s="144">
        <v>-1.4734501257993624E-2</v>
      </c>
      <c r="D34" s="144">
        <v>0</v>
      </c>
      <c r="E34" s="144">
        <v>0</v>
      </c>
      <c r="F34" s="144">
        <v>3.2523262551108991</v>
      </c>
      <c r="G34" s="144">
        <v>0</v>
      </c>
      <c r="H34" s="144">
        <v>-2.0092113039047618E-8</v>
      </c>
      <c r="I34" s="144">
        <v>0</v>
      </c>
      <c r="J34" s="144">
        <v>-2.6401036533308568E-5</v>
      </c>
      <c r="K34" s="167">
        <v>3.2375653327242593</v>
      </c>
      <c r="L34" s="144">
        <v>0</v>
      </c>
      <c r="M34" s="144">
        <v>0</v>
      </c>
      <c r="N34" s="144">
        <v>0</v>
      </c>
      <c r="O34" s="144">
        <v>9.6664192191261016</v>
      </c>
      <c r="P34" s="144">
        <v>0</v>
      </c>
      <c r="Q34" s="144">
        <v>0</v>
      </c>
      <c r="R34" s="144">
        <v>0</v>
      </c>
      <c r="S34" s="144">
        <v>0</v>
      </c>
      <c r="T34" s="167">
        <v>9.6664192191261016</v>
      </c>
    </row>
    <row r="35" spans="1:20">
      <c r="A35" s="11"/>
      <c r="B35" s="17" t="s">
        <v>180</v>
      </c>
      <c r="C35" s="144">
        <v>14.916465428681432</v>
      </c>
      <c r="D35" s="144">
        <v>6.301922651443273E-2</v>
      </c>
      <c r="E35" s="144">
        <v>0</v>
      </c>
      <c r="F35" s="144">
        <v>-3.2911637088646598E-2</v>
      </c>
      <c r="G35" s="144">
        <v>0</v>
      </c>
      <c r="H35" s="144">
        <v>0</v>
      </c>
      <c r="I35" s="144">
        <v>0</v>
      </c>
      <c r="J35" s="144">
        <v>0</v>
      </c>
      <c r="K35" s="167">
        <v>14.946573018107218</v>
      </c>
      <c r="L35" s="144">
        <v>6.6978334046409298</v>
      </c>
      <c r="M35" s="144">
        <v>6.5818553670878549E-2</v>
      </c>
      <c r="N35" s="144">
        <v>0</v>
      </c>
      <c r="O35" s="144">
        <v>1.9691641467553281E-4</v>
      </c>
      <c r="P35" s="144">
        <v>0</v>
      </c>
      <c r="Q35" s="144">
        <v>0</v>
      </c>
      <c r="R35" s="144">
        <v>0</v>
      </c>
      <c r="S35" s="144">
        <v>0</v>
      </c>
      <c r="T35" s="167">
        <v>6.7638488747264836</v>
      </c>
    </row>
    <row r="36" spans="1:20">
      <c r="A36" s="11"/>
      <c r="B36" s="17" t="s">
        <v>617</v>
      </c>
      <c r="C36" s="144">
        <v>0.28527160882520025</v>
      </c>
      <c r="D36" s="144">
        <v>0</v>
      </c>
      <c r="E36" s="144">
        <v>0</v>
      </c>
      <c r="F36" s="144">
        <v>0</v>
      </c>
      <c r="G36" s="144">
        <v>0</v>
      </c>
      <c r="H36" s="144">
        <v>0</v>
      </c>
      <c r="I36" s="144">
        <v>0</v>
      </c>
      <c r="J36" s="144">
        <v>0</v>
      </c>
      <c r="K36" s="167">
        <v>0.28527160882520025</v>
      </c>
      <c r="L36" s="144">
        <v>0</v>
      </c>
      <c r="M36" s="144">
        <v>0</v>
      </c>
      <c r="N36" s="144">
        <v>0</v>
      </c>
      <c r="O36" s="144">
        <v>0</v>
      </c>
      <c r="P36" s="144">
        <v>0</v>
      </c>
      <c r="Q36" s="144">
        <v>0</v>
      </c>
      <c r="R36" s="144">
        <v>0</v>
      </c>
      <c r="S36" s="144">
        <v>0</v>
      </c>
      <c r="T36" s="167">
        <v>0</v>
      </c>
    </row>
    <row r="37" spans="1:20">
      <c r="A37" s="11"/>
      <c r="B37" s="17" t="s">
        <v>618</v>
      </c>
      <c r="C37" s="144">
        <v>-1.5728119459829167E-3</v>
      </c>
      <c r="D37" s="144">
        <v>0</v>
      </c>
      <c r="E37" s="144">
        <v>0</v>
      </c>
      <c r="F37" s="144">
        <v>-0.27764295067288336</v>
      </c>
      <c r="G37" s="144">
        <v>0</v>
      </c>
      <c r="H37" s="144">
        <v>1.0749280475890475E-6</v>
      </c>
      <c r="I37" s="144">
        <v>0</v>
      </c>
      <c r="J37" s="144">
        <v>0</v>
      </c>
      <c r="K37" s="167">
        <v>-0.2792146876908187</v>
      </c>
      <c r="L37" s="144">
        <v>0</v>
      </c>
      <c r="M37" s="144">
        <v>0</v>
      </c>
      <c r="N37" s="144">
        <v>0</v>
      </c>
      <c r="O37" s="144">
        <v>0</v>
      </c>
      <c r="P37" s="144">
        <v>0</v>
      </c>
      <c r="Q37" s="144">
        <v>0</v>
      </c>
      <c r="R37" s="144">
        <v>0</v>
      </c>
      <c r="S37" s="144">
        <v>0</v>
      </c>
      <c r="T37" s="167">
        <v>0</v>
      </c>
    </row>
    <row r="38" spans="1:20">
      <c r="A38" s="11"/>
      <c r="B38" s="17" t="s">
        <v>619</v>
      </c>
      <c r="C38" s="144">
        <v>7.6285619853068702</v>
      </c>
      <c r="D38" s="144">
        <v>0</v>
      </c>
      <c r="E38" s="144">
        <v>0</v>
      </c>
      <c r="F38" s="144">
        <v>0</v>
      </c>
      <c r="G38" s="144">
        <v>0</v>
      </c>
      <c r="H38" s="144">
        <v>0</v>
      </c>
      <c r="I38" s="144">
        <v>0</v>
      </c>
      <c r="J38" s="144">
        <v>0</v>
      </c>
      <c r="K38" s="167">
        <v>7.6285619853068702</v>
      </c>
      <c r="L38" s="144">
        <v>0</v>
      </c>
      <c r="M38" s="144">
        <v>0</v>
      </c>
      <c r="N38" s="144">
        <v>0</v>
      </c>
      <c r="O38" s="144">
        <v>0</v>
      </c>
      <c r="P38" s="144">
        <v>0</v>
      </c>
      <c r="Q38" s="144">
        <v>0</v>
      </c>
      <c r="R38" s="144">
        <v>0</v>
      </c>
      <c r="S38" s="144">
        <v>0</v>
      </c>
      <c r="T38" s="167">
        <v>0</v>
      </c>
    </row>
    <row r="39" spans="1:20" ht="14.5" thickBot="1">
      <c r="A39" s="11"/>
      <c r="B39" s="17" t="s">
        <v>611</v>
      </c>
      <c r="C39" s="144">
        <v>0.36144379432444607</v>
      </c>
      <c r="D39" s="144">
        <v>0.10647841143883016</v>
      </c>
      <c r="E39" s="144">
        <v>4.9055455734580353E-2</v>
      </c>
      <c r="F39" s="144">
        <v>0.46368034376231837</v>
      </c>
      <c r="G39" s="144">
        <v>1.5735935090774205E-4</v>
      </c>
      <c r="H39" s="144">
        <v>1.1187812291257303E-2</v>
      </c>
      <c r="I39" s="144">
        <v>0.2214433079514182</v>
      </c>
      <c r="J39" s="144">
        <v>2.1375299385796233E-3</v>
      </c>
      <c r="K39" s="167">
        <v>1.2155840147923378</v>
      </c>
      <c r="L39" s="144">
        <v>0.31112623239455073</v>
      </c>
      <c r="M39" s="144">
        <v>0.11120820463373179</v>
      </c>
      <c r="N39" s="144">
        <v>4.9055455734580353E-2</v>
      </c>
      <c r="O39" s="144">
        <v>0.57506449717822117</v>
      </c>
      <c r="P39" s="144">
        <v>1.566379311144877E-4</v>
      </c>
      <c r="Q39" s="144">
        <v>1.1187623781922892E-2</v>
      </c>
      <c r="R39" s="144">
        <v>0.2214433079514182</v>
      </c>
      <c r="S39" s="144">
        <v>2.136434161867113E-3</v>
      </c>
      <c r="T39" s="167">
        <v>1.2813783937674066</v>
      </c>
    </row>
    <row r="40" spans="1:20" ht="14.5" thickBot="1">
      <c r="A40" s="11"/>
      <c r="B40" s="19" t="s">
        <v>155</v>
      </c>
      <c r="C40" s="167">
        <v>39.542038074955094</v>
      </c>
      <c r="D40" s="167">
        <v>1.951265599736318</v>
      </c>
      <c r="E40" s="167">
        <v>4.9055455734580353E-2</v>
      </c>
      <c r="F40" s="167">
        <v>137.37068476543408</v>
      </c>
      <c r="G40" s="167">
        <v>1.5735935090774205E-4</v>
      </c>
      <c r="H40" s="167">
        <v>1.1146693781922892E-2</v>
      </c>
      <c r="I40" s="167">
        <v>-1.2804181228055911</v>
      </c>
      <c r="J40" s="167">
        <v>1.8985141618671128E-3</v>
      </c>
      <c r="K40" s="167">
        <v>177.64582834034917</v>
      </c>
      <c r="L40" s="167">
        <v>17.733927637363173</v>
      </c>
      <c r="M40" s="167">
        <v>1.2610476806320223</v>
      </c>
      <c r="N40" s="167">
        <v>4.9055455734580353E-2</v>
      </c>
      <c r="O40" s="167">
        <v>68.593811463621407</v>
      </c>
      <c r="P40" s="167">
        <v>1.566379311144877E-4</v>
      </c>
      <c r="Q40" s="167">
        <v>1.1187623781922892E-2</v>
      </c>
      <c r="R40" s="167">
        <v>0.94390220619440957</v>
      </c>
      <c r="S40" s="167">
        <v>2.136434161867113E-3</v>
      </c>
      <c r="T40" s="167">
        <v>88.595225139420492</v>
      </c>
    </row>
    <row r="41" spans="1:20">
      <c r="A41" s="8"/>
      <c r="B41" s="20"/>
      <c r="J41" s="8"/>
      <c r="K41" s="20"/>
      <c r="T41" s="8"/>
    </row>
  </sheetData>
  <mergeCells count="12">
    <mergeCell ref="B1:C1"/>
    <mergeCell ref="B2:T2"/>
    <mergeCell ref="C3:K3"/>
    <mergeCell ref="L3:T3"/>
    <mergeCell ref="C4:E4"/>
    <mergeCell ref="K4:K5"/>
    <mergeCell ref="L4:N4"/>
    <mergeCell ref="T4:T5"/>
    <mergeCell ref="F4:G4"/>
    <mergeCell ref="H4:J4"/>
    <mergeCell ref="O4:P4"/>
    <mergeCell ref="Q4:S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3">
    <pageSetUpPr fitToPage="1"/>
  </sheetPr>
  <dimension ref="B1:E16"/>
  <sheetViews>
    <sheetView showGridLines="0" zoomScaleNormal="100" zoomScaleSheetLayoutView="70" workbookViewId="0">
      <selection activeCell="B28" sqref="B28"/>
    </sheetView>
  </sheetViews>
  <sheetFormatPr defaultColWidth="9" defaultRowHeight="11"/>
  <cols>
    <col min="1" max="1" width="2.58203125" style="2" customWidth="1"/>
    <col min="2" max="2" width="43.75" style="2" customWidth="1"/>
    <col min="3" max="4" width="14.58203125" style="2" customWidth="1"/>
    <col min="5" max="5" width="14.58203125" style="3" customWidth="1"/>
    <col min="6" max="16384" width="9" style="2"/>
  </cols>
  <sheetData>
    <row r="1" spans="2:5" ht="35.15" customHeight="1">
      <c r="B1" s="293" t="s">
        <v>49</v>
      </c>
      <c r="C1" s="293"/>
      <c r="D1" s="293"/>
      <c r="E1" s="293"/>
    </row>
    <row r="2" spans="2:5" ht="30.65" customHeight="1" thickBot="1">
      <c r="B2" s="294" t="s">
        <v>462</v>
      </c>
      <c r="C2" s="294"/>
      <c r="D2" s="294"/>
      <c r="E2" s="294"/>
    </row>
    <row r="3" spans="2:5" ht="14">
      <c r="B3" s="71"/>
      <c r="C3" s="75" t="s">
        <v>26</v>
      </c>
      <c r="D3" s="125" t="s">
        <v>2</v>
      </c>
      <c r="E3" s="79" t="s">
        <v>0</v>
      </c>
    </row>
    <row r="4" spans="2:5" ht="14.5" thickBot="1">
      <c r="B4" s="76"/>
      <c r="C4" s="108" t="s">
        <v>1</v>
      </c>
      <c r="D4" s="232" t="s">
        <v>1</v>
      </c>
      <c r="E4" s="81" t="s">
        <v>1</v>
      </c>
    </row>
    <row r="5" spans="2:5" ht="33" customHeight="1">
      <c r="B5" s="109" t="s">
        <v>50</v>
      </c>
      <c r="C5" s="135">
        <v>722.76616870543273</v>
      </c>
      <c r="D5" s="135">
        <v>0</v>
      </c>
      <c r="E5" s="182">
        <v>722.76616870543273</v>
      </c>
    </row>
    <row r="6" spans="2:5" ht="33" customHeight="1">
      <c r="B6" s="110" t="s">
        <v>51</v>
      </c>
      <c r="C6" s="135">
        <v>816.10529930312305</v>
      </c>
      <c r="D6" s="135">
        <v>0</v>
      </c>
      <c r="E6" s="126">
        <v>816.10529930312305</v>
      </c>
    </row>
    <row r="7" spans="2:5" ht="33" customHeight="1">
      <c r="B7" s="110" t="s">
        <v>52</v>
      </c>
      <c r="C7" s="135">
        <v>2398.398778709784</v>
      </c>
      <c r="D7" s="135">
        <v>0</v>
      </c>
      <c r="E7" s="126">
        <v>2398.398778709784</v>
      </c>
    </row>
    <row r="8" spans="2:5" ht="33" customHeight="1">
      <c r="B8" s="110" t="s">
        <v>53</v>
      </c>
      <c r="C8" s="135">
        <v>7216.9712611100276</v>
      </c>
      <c r="D8" s="135">
        <v>0</v>
      </c>
      <c r="E8" s="126">
        <v>7216.9712611100276</v>
      </c>
    </row>
    <row r="9" spans="2:5" ht="33" customHeight="1">
      <c r="B9" s="110" t="s">
        <v>54</v>
      </c>
      <c r="C9" s="135">
        <v>8006.7554543901133</v>
      </c>
      <c r="D9" s="135">
        <v>0</v>
      </c>
      <c r="E9" s="126">
        <v>8006.7554543901133</v>
      </c>
    </row>
    <row r="10" spans="2:5" ht="33" customHeight="1">
      <c r="B10" s="110" t="s">
        <v>55</v>
      </c>
      <c r="C10" s="135">
        <v>2894.3406080307909</v>
      </c>
      <c r="D10" s="135">
        <v>0</v>
      </c>
      <c r="E10" s="126">
        <v>2894.3406080307909</v>
      </c>
    </row>
    <row r="11" spans="2:5" ht="33" customHeight="1">
      <c r="B11" s="110" t="s">
        <v>56</v>
      </c>
      <c r="C11" s="137">
        <v>129041.72514909637</v>
      </c>
      <c r="D11" s="135">
        <v>0</v>
      </c>
      <c r="E11" s="126">
        <v>129041.72514909637</v>
      </c>
    </row>
    <row r="12" spans="2:5" ht="33" customHeight="1">
      <c r="B12" s="110" t="s">
        <v>57</v>
      </c>
      <c r="C12" s="137">
        <v>19783.06666212991</v>
      </c>
      <c r="D12" s="135">
        <v>0</v>
      </c>
      <c r="E12" s="126">
        <v>19783.06666212991</v>
      </c>
    </row>
    <row r="13" spans="2:5" ht="33" customHeight="1">
      <c r="B13" s="110" t="s">
        <v>58</v>
      </c>
      <c r="C13" s="137">
        <v>2096.0568276783465</v>
      </c>
      <c r="D13" s="135">
        <v>0</v>
      </c>
      <c r="E13" s="126">
        <v>2096.0568276783465</v>
      </c>
    </row>
    <row r="14" spans="2:5" ht="33" customHeight="1">
      <c r="B14" s="110" t="s">
        <v>59</v>
      </c>
      <c r="C14" s="137">
        <v>769.63136626425398</v>
      </c>
      <c r="D14" s="135">
        <v>0</v>
      </c>
      <c r="E14" s="126">
        <v>769.63136626425398</v>
      </c>
    </row>
    <row r="15" spans="2:5" ht="33" customHeight="1">
      <c r="B15" s="110" t="s">
        <v>463</v>
      </c>
      <c r="C15" s="137">
        <v>0</v>
      </c>
      <c r="D15" s="135">
        <v>0</v>
      </c>
      <c r="E15" s="126">
        <v>0</v>
      </c>
    </row>
    <row r="16" spans="2:5" ht="27.75" customHeight="1" thickBot="1">
      <c r="B16" s="111" t="s">
        <v>622</v>
      </c>
      <c r="C16" s="183">
        <v>170880.12938147556</v>
      </c>
      <c r="D16" s="183">
        <v>0</v>
      </c>
      <c r="E16" s="127">
        <v>170880.12938147556</v>
      </c>
    </row>
  </sheetData>
  <sheetProtection selectLockedCells="1"/>
  <mergeCells count="2">
    <mergeCell ref="B1:E1"/>
    <mergeCell ref="B2:E2"/>
  </mergeCells>
  <pageMargins left="0.70866141732283472" right="0.70866141732283472" top="0.74803149606299213" bottom="0.74803149606299213" header="0.31496062992125984" footer="0.31496062992125984"/>
  <pageSetup paperSize="9" scale="5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4">
    <pageSetUpPr fitToPage="1"/>
  </sheetPr>
  <dimension ref="B1:CF21"/>
  <sheetViews>
    <sheetView showGridLines="0" topLeftCell="Z4" zoomScale="80" zoomScaleNormal="80" zoomScaleSheetLayoutView="70" workbookViewId="0">
      <selection activeCell="AP27" sqref="AP27"/>
    </sheetView>
  </sheetViews>
  <sheetFormatPr defaultColWidth="9" defaultRowHeight="11"/>
  <cols>
    <col min="1" max="1" width="1.08203125" style="2" customWidth="1"/>
    <col min="2" max="2" width="40.5" style="2" bestFit="1" customWidth="1"/>
    <col min="3" max="3" width="7.75" style="2" bestFit="1" customWidth="1"/>
    <col min="4" max="4" width="9" style="2" customWidth="1"/>
    <col min="5" max="5" width="10.08203125" style="2" customWidth="1"/>
    <col min="6" max="6" width="6.08203125" style="2" customWidth="1"/>
    <col min="7" max="7" width="6.83203125" style="2" customWidth="1"/>
    <col min="8" max="8" width="9.83203125" style="2" customWidth="1"/>
    <col min="9" max="9" width="8.33203125" style="2" customWidth="1"/>
    <col min="10" max="10" width="11.5" style="2" customWidth="1"/>
    <col min="11" max="11" width="9.5" style="2" customWidth="1"/>
    <col min="12" max="12" width="10.83203125" style="2" customWidth="1"/>
    <col min="13" max="13" width="8.33203125" style="2" customWidth="1"/>
    <col min="14" max="14" width="10.25" style="2" customWidth="1"/>
    <col min="15" max="15" width="10.58203125" style="2" customWidth="1"/>
    <col min="16" max="16" width="7.58203125" style="2" customWidth="1"/>
    <col min="17" max="17" width="10" style="2" customWidth="1"/>
    <col min="18" max="18" width="10.75" style="2" customWidth="1"/>
    <col min="19" max="19" width="10.5" style="2" customWidth="1"/>
    <col min="20" max="20" width="9" style="2" customWidth="1"/>
    <col min="21" max="21" width="8.75" style="2" customWidth="1"/>
    <col min="22" max="22" width="11.5" style="2" customWidth="1"/>
    <col min="23" max="23" width="8.25" style="2" customWidth="1"/>
    <col min="24" max="24" width="10.08203125" style="2" customWidth="1"/>
    <col min="25" max="25" width="9.58203125" style="2" customWidth="1"/>
    <col min="26" max="26" width="7.58203125" style="2" customWidth="1"/>
    <col min="27" max="27" width="7.75" style="2" customWidth="1"/>
    <col min="28" max="28" width="7.58203125" style="2" customWidth="1"/>
    <col min="29" max="29" width="8.83203125" style="2" customWidth="1"/>
    <col min="30" max="30" width="7.58203125" style="2" customWidth="1"/>
    <col min="31" max="31" width="10.08203125" style="2" customWidth="1"/>
    <col min="32" max="32" width="9.5" style="2" customWidth="1"/>
    <col min="33" max="33" width="10.58203125" style="2" customWidth="1"/>
    <col min="34" max="34" width="8.58203125" style="2" customWidth="1"/>
    <col min="35" max="35" width="11.75" style="2" bestFit="1" customWidth="1"/>
    <col min="36" max="36" width="7.08203125" style="2" customWidth="1"/>
    <col min="37" max="37" width="12.08203125" style="2" customWidth="1"/>
    <col min="38" max="38" width="8" style="2" bestFit="1" customWidth="1"/>
    <col min="39" max="39" width="10.75" style="2" customWidth="1"/>
    <col min="40" max="40" width="10.58203125" style="2" customWidth="1"/>
    <col min="41" max="41" width="11.25" style="2" customWidth="1"/>
    <col min="42" max="42" width="11.75" style="2" customWidth="1"/>
    <col min="43" max="43" width="8.75" style="2" customWidth="1"/>
    <col min="44" max="44" width="8.33203125" style="2" bestFit="1" customWidth="1"/>
    <col min="45" max="46" width="8" style="2" customWidth="1"/>
    <col min="47" max="47" width="7.58203125" style="2" customWidth="1"/>
    <col min="48" max="48" width="8.75" style="2" customWidth="1"/>
    <col min="49" max="49" width="9.83203125" style="2" customWidth="1"/>
    <col min="50" max="50" width="10.25" style="2" customWidth="1"/>
    <col min="51" max="51" width="7.58203125" style="2" customWidth="1"/>
    <col min="52" max="52" width="8" style="2" customWidth="1"/>
    <col min="53" max="53" width="8.58203125" style="2" customWidth="1"/>
    <col min="54" max="54" width="9.58203125" style="2" customWidth="1"/>
    <col min="55" max="55" width="8" style="2" customWidth="1"/>
    <col min="56" max="57" width="7.58203125" style="2" customWidth="1"/>
    <col min="58" max="58" width="12.58203125" style="2" customWidth="1"/>
    <col min="59" max="59" width="8.58203125" style="2" customWidth="1"/>
    <col min="60" max="60" width="6.25" style="2" customWidth="1"/>
    <col min="61" max="16384" width="9" style="2"/>
  </cols>
  <sheetData>
    <row r="1" spans="2:84" ht="35.15" customHeight="1">
      <c r="B1" s="293" t="s">
        <v>539</v>
      </c>
      <c r="C1" s="293"/>
      <c r="D1" s="293"/>
      <c r="E1" s="293"/>
      <c r="BI1" s="295"/>
      <c r="BJ1" s="295"/>
      <c r="BK1" s="295"/>
      <c r="BL1" s="295"/>
      <c r="BM1" s="295"/>
      <c r="BN1" s="295"/>
      <c r="BO1" s="295"/>
      <c r="BP1" s="295"/>
      <c r="BQ1" s="295"/>
      <c r="BR1" s="295"/>
      <c r="BS1" s="295"/>
      <c r="BT1" s="295"/>
      <c r="BU1" s="295"/>
      <c r="BV1" s="295"/>
      <c r="BW1" s="295"/>
      <c r="BX1" s="295"/>
      <c r="BY1" s="295"/>
      <c r="BZ1" s="295"/>
      <c r="CA1" s="295"/>
      <c r="CB1" s="295"/>
      <c r="CC1" s="295"/>
      <c r="CD1" s="295"/>
      <c r="CE1" s="295"/>
      <c r="CF1" s="295"/>
    </row>
    <row r="2" spans="2:84" ht="30.65" customHeight="1" thickBot="1">
      <c r="B2" s="295" t="s">
        <v>464</v>
      </c>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c r="BG2" s="295"/>
      <c r="BH2" s="295"/>
    </row>
    <row r="3" spans="2:84" ht="14">
      <c r="B3" s="185"/>
      <c r="C3" s="245" t="s">
        <v>47</v>
      </c>
      <c r="D3" s="3"/>
    </row>
    <row r="4" spans="2:84" ht="33" customHeight="1" thickBot="1">
      <c r="B4" s="112" t="s">
        <v>61</v>
      </c>
      <c r="C4" s="244"/>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row>
    <row r="5" spans="2:84" ht="33" customHeight="1">
      <c r="B5" s="113" t="s">
        <v>62</v>
      </c>
      <c r="C5" s="114" t="s">
        <v>63</v>
      </c>
      <c r="D5" s="241" t="s">
        <v>477</v>
      </c>
      <c r="E5" s="241" t="s">
        <v>478</v>
      </c>
      <c r="F5" s="241" t="s">
        <v>479</v>
      </c>
      <c r="G5" s="241" t="s">
        <v>480</v>
      </c>
      <c r="H5" s="241" t="s">
        <v>481</v>
      </c>
      <c r="I5" s="241" t="s">
        <v>482</v>
      </c>
      <c r="J5" s="241" t="s">
        <v>483</v>
      </c>
      <c r="K5" s="241" t="s">
        <v>484</v>
      </c>
      <c r="L5" s="241" t="s">
        <v>485</v>
      </c>
      <c r="M5" s="241" t="s">
        <v>486</v>
      </c>
      <c r="N5" s="241" t="s">
        <v>487</v>
      </c>
      <c r="O5" s="241" t="s">
        <v>488</v>
      </c>
      <c r="P5" s="241" t="s">
        <v>489</v>
      </c>
      <c r="Q5" s="241" t="s">
        <v>490</v>
      </c>
      <c r="R5" s="241" t="s">
        <v>491</v>
      </c>
      <c r="S5" s="241" t="s">
        <v>492</v>
      </c>
      <c r="T5" s="241" t="s">
        <v>493</v>
      </c>
      <c r="U5" s="241" t="s">
        <v>494</v>
      </c>
      <c r="V5" s="241" t="s">
        <v>495</v>
      </c>
      <c r="W5" s="241" t="s">
        <v>496</v>
      </c>
      <c r="X5" s="241" t="s">
        <v>497</v>
      </c>
      <c r="Y5" s="241" t="s">
        <v>498</v>
      </c>
      <c r="Z5" s="241" t="s">
        <v>499</v>
      </c>
      <c r="AA5" s="241" t="s">
        <v>500</v>
      </c>
      <c r="AB5" s="241" t="s">
        <v>501</v>
      </c>
      <c r="AC5" s="241" t="s">
        <v>502</v>
      </c>
      <c r="AD5" s="241" t="s">
        <v>503</v>
      </c>
      <c r="AE5" s="241" t="s">
        <v>504</v>
      </c>
      <c r="AF5" s="241" t="s">
        <v>505</v>
      </c>
      <c r="AG5" s="241" t="s">
        <v>506</v>
      </c>
      <c r="AH5" s="241" t="s">
        <v>507</v>
      </c>
      <c r="AI5" s="241" t="s">
        <v>508</v>
      </c>
      <c r="AJ5" s="241" t="s">
        <v>509</v>
      </c>
      <c r="AK5" s="241" t="s">
        <v>510</v>
      </c>
      <c r="AL5" s="241" t="s">
        <v>511</v>
      </c>
      <c r="AM5" s="241" t="s">
        <v>512</v>
      </c>
      <c r="AN5" s="241" t="s">
        <v>513</v>
      </c>
      <c r="AO5" s="241" t="s">
        <v>514</v>
      </c>
      <c r="AP5" s="241" t="s">
        <v>515</v>
      </c>
      <c r="AQ5" s="241" t="s">
        <v>516</v>
      </c>
      <c r="AR5" s="241" t="s">
        <v>517</v>
      </c>
      <c r="AS5" s="241" t="s">
        <v>518</v>
      </c>
      <c r="AT5" s="241" t="s">
        <v>519</v>
      </c>
      <c r="AU5" s="241" t="s">
        <v>520</v>
      </c>
      <c r="AV5" s="241" t="s">
        <v>521</v>
      </c>
      <c r="AW5" s="241" t="s">
        <v>522</v>
      </c>
      <c r="AX5" s="241" t="s">
        <v>523</v>
      </c>
      <c r="AY5" s="241" t="s">
        <v>524</v>
      </c>
      <c r="AZ5" s="241" t="s">
        <v>525</v>
      </c>
      <c r="BA5" s="241" t="s">
        <v>526</v>
      </c>
      <c r="BB5" s="241" t="s">
        <v>527</v>
      </c>
      <c r="BC5" s="241" t="s">
        <v>528</v>
      </c>
      <c r="BD5" s="241" t="s">
        <v>529</v>
      </c>
      <c r="BE5" s="241" t="s">
        <v>530</v>
      </c>
      <c r="BF5" s="241" t="s">
        <v>531</v>
      </c>
      <c r="BG5" s="241" t="s">
        <v>532</v>
      </c>
      <c r="BH5" s="242" t="s">
        <v>533</v>
      </c>
    </row>
    <row r="6" spans="2:84" ht="33" customHeight="1">
      <c r="B6" s="113" t="s">
        <v>64</v>
      </c>
      <c r="C6" s="114" t="s">
        <v>63</v>
      </c>
      <c r="D6" s="184" t="s">
        <v>534</v>
      </c>
      <c r="E6" s="184" t="s">
        <v>535</v>
      </c>
      <c r="F6" s="184"/>
      <c r="G6" s="184" t="s">
        <v>535</v>
      </c>
      <c r="H6" s="184" t="s">
        <v>535</v>
      </c>
      <c r="I6" s="184" t="s">
        <v>535</v>
      </c>
      <c r="J6" s="184" t="s">
        <v>535</v>
      </c>
      <c r="K6" s="184" t="s">
        <v>536</v>
      </c>
      <c r="L6" s="184" t="s">
        <v>536</v>
      </c>
      <c r="M6" s="184" t="s">
        <v>535</v>
      </c>
      <c r="N6" s="184" t="s">
        <v>535</v>
      </c>
      <c r="O6" s="184" t="s">
        <v>535</v>
      </c>
      <c r="P6" s="184" t="s">
        <v>536</v>
      </c>
      <c r="Q6" s="184" t="s">
        <v>534</v>
      </c>
      <c r="R6" s="184" t="s">
        <v>537</v>
      </c>
      <c r="S6" s="184" t="s">
        <v>535</v>
      </c>
      <c r="T6" s="184" t="s">
        <v>534</v>
      </c>
      <c r="U6" s="184" t="s">
        <v>535</v>
      </c>
      <c r="V6" s="184" t="s">
        <v>535</v>
      </c>
      <c r="W6" s="184" t="s">
        <v>535</v>
      </c>
      <c r="X6" s="184" t="s">
        <v>536</v>
      </c>
      <c r="Y6" s="184" t="s">
        <v>535</v>
      </c>
      <c r="Z6" s="184" t="s">
        <v>535</v>
      </c>
      <c r="AA6" s="184" t="s">
        <v>535</v>
      </c>
      <c r="AB6" s="184" t="s">
        <v>535</v>
      </c>
      <c r="AC6" s="184" t="s">
        <v>535</v>
      </c>
      <c r="AD6" s="184" t="s">
        <v>535</v>
      </c>
      <c r="AE6" s="184" t="s">
        <v>534</v>
      </c>
      <c r="AF6" s="184" t="s">
        <v>534</v>
      </c>
      <c r="AG6" s="184" t="s">
        <v>534</v>
      </c>
      <c r="AH6" s="184"/>
      <c r="AI6" s="184" t="s">
        <v>535</v>
      </c>
      <c r="AJ6" s="184" t="s">
        <v>535</v>
      </c>
      <c r="AK6" s="184" t="s">
        <v>535</v>
      </c>
      <c r="AL6" s="184" t="s">
        <v>535</v>
      </c>
      <c r="AM6" s="184" t="s">
        <v>536</v>
      </c>
      <c r="AN6" s="184" t="s">
        <v>535</v>
      </c>
      <c r="AO6" s="184" t="s">
        <v>535</v>
      </c>
      <c r="AP6" s="184" t="s">
        <v>535</v>
      </c>
      <c r="AQ6" s="184" t="s">
        <v>536</v>
      </c>
      <c r="AR6" s="184" t="s">
        <v>535</v>
      </c>
      <c r="AS6" s="184" t="s">
        <v>535</v>
      </c>
      <c r="AT6" s="184" t="s">
        <v>535</v>
      </c>
      <c r="AU6" s="184" t="s">
        <v>534</v>
      </c>
      <c r="AV6" s="184" t="s">
        <v>536</v>
      </c>
      <c r="AW6" s="184" t="s">
        <v>535</v>
      </c>
      <c r="AX6" s="184" t="s">
        <v>534</v>
      </c>
      <c r="AY6" s="184" t="s">
        <v>535</v>
      </c>
      <c r="AZ6" s="184" t="s">
        <v>535</v>
      </c>
      <c r="BA6" s="184" t="s">
        <v>534</v>
      </c>
      <c r="BB6" s="184" t="s">
        <v>535</v>
      </c>
      <c r="BC6" s="184" t="s">
        <v>534</v>
      </c>
      <c r="BD6" s="184" t="s">
        <v>535</v>
      </c>
      <c r="BE6" s="184" t="s">
        <v>534</v>
      </c>
      <c r="BF6" s="184"/>
      <c r="BG6" s="184"/>
      <c r="BH6" s="233"/>
    </row>
    <row r="7" spans="2:84" ht="33" customHeight="1">
      <c r="B7" s="113" t="s">
        <v>65</v>
      </c>
      <c r="C7" s="114">
        <v>0</v>
      </c>
      <c r="D7" s="187">
        <v>39.465698725296498</v>
      </c>
      <c r="E7" s="187">
        <v>39.227537535657262</v>
      </c>
      <c r="F7" s="187"/>
      <c r="G7" s="187">
        <v>26.916855644076815</v>
      </c>
      <c r="H7" s="187">
        <v>120.85327028795788</v>
      </c>
      <c r="I7" s="187">
        <v>90.703387648720252</v>
      </c>
      <c r="J7" s="187">
        <v>135.71848252593804</v>
      </c>
      <c r="K7" s="187">
        <v>3757.7156585264397</v>
      </c>
      <c r="L7" s="187">
        <v>405.61088906258857</v>
      </c>
      <c r="M7" s="187">
        <v>49.221249938435321</v>
      </c>
      <c r="N7" s="187">
        <v>59.897041588201013</v>
      </c>
      <c r="O7" s="187">
        <v>91.839600342448165</v>
      </c>
      <c r="P7" s="187">
        <v>36.871673000523195</v>
      </c>
      <c r="Q7" s="187">
        <v>87.498289629568433</v>
      </c>
      <c r="R7" s="187">
        <v>35.59277487275083</v>
      </c>
      <c r="S7" s="187">
        <v>140.54690697978126</v>
      </c>
      <c r="T7" s="187">
        <v>94.759302453962363</v>
      </c>
      <c r="U7" s="187">
        <v>33.658912461097188</v>
      </c>
      <c r="V7" s="187">
        <v>31.964731691738738</v>
      </c>
      <c r="W7" s="187">
        <v>152.91496881045538</v>
      </c>
      <c r="X7" s="187">
        <v>1950.1993430153902</v>
      </c>
      <c r="Y7" s="187">
        <v>909.55295447214905</v>
      </c>
      <c r="Z7" s="187">
        <v>42.965608868512135</v>
      </c>
      <c r="AA7" s="187">
        <v>29.720011545213872</v>
      </c>
      <c r="AB7" s="187">
        <v>112.98956832040071</v>
      </c>
      <c r="AC7" s="187">
        <v>44.515456608901303</v>
      </c>
      <c r="AD7" s="187">
        <v>45.274995030102637</v>
      </c>
      <c r="AE7" s="187">
        <v>30.720183957383625</v>
      </c>
      <c r="AF7" s="187">
        <v>95.914706066546202</v>
      </c>
      <c r="AG7" s="187">
        <v>37.348359421325235</v>
      </c>
      <c r="AH7" s="187"/>
      <c r="AI7" s="187">
        <v>394.15013416710394</v>
      </c>
      <c r="AJ7" s="187">
        <v>37.022450233179633</v>
      </c>
      <c r="AK7" s="187">
        <v>48.800952151756945</v>
      </c>
      <c r="AL7" s="187">
        <v>184.37180140433904</v>
      </c>
      <c r="AM7" s="187">
        <v>868.00181174969578</v>
      </c>
      <c r="AN7" s="187">
        <v>170.68148661828764</v>
      </c>
      <c r="AO7" s="187">
        <v>82.576302019313303</v>
      </c>
      <c r="AP7" s="187">
        <v>503.90430776734536</v>
      </c>
      <c r="AQ7" s="187">
        <v>2010.7847234334811</v>
      </c>
      <c r="AR7" s="187">
        <v>88.659186960576093</v>
      </c>
      <c r="AS7" s="187">
        <v>210.6561153610368</v>
      </c>
      <c r="AT7" s="187">
        <v>210.03117259803821</v>
      </c>
      <c r="AU7" s="187">
        <v>67.274645627257215</v>
      </c>
      <c r="AV7" s="187">
        <v>423.38442999042138</v>
      </c>
      <c r="AW7" s="187">
        <v>411.32055797642175</v>
      </c>
      <c r="AX7" s="187">
        <v>36.490380708123411</v>
      </c>
      <c r="AY7" s="187">
        <v>213.04789067777364</v>
      </c>
      <c r="AZ7" s="187">
        <v>223.186224521821</v>
      </c>
      <c r="BA7" s="187">
        <v>27.209260867780884</v>
      </c>
      <c r="BB7" s="187">
        <v>120</v>
      </c>
      <c r="BC7" s="187">
        <v>41.4</v>
      </c>
      <c r="BD7" s="187">
        <v>48.775066711529888</v>
      </c>
      <c r="BE7" s="187">
        <v>79.7</v>
      </c>
      <c r="BF7" s="187"/>
      <c r="BG7" s="187"/>
      <c r="BH7" s="234"/>
    </row>
    <row r="8" spans="2:84" ht="33" customHeight="1">
      <c r="B8" s="113" t="s">
        <v>66</v>
      </c>
      <c r="C8" s="114" t="s">
        <v>67</v>
      </c>
      <c r="D8" s="186">
        <v>25</v>
      </c>
      <c r="E8" s="186">
        <v>20</v>
      </c>
      <c r="F8" s="186"/>
      <c r="G8" s="186">
        <v>30</v>
      </c>
      <c r="H8" s="186">
        <v>15</v>
      </c>
      <c r="I8" s="186">
        <v>15</v>
      </c>
      <c r="J8" s="186">
        <v>10</v>
      </c>
      <c r="K8" s="186">
        <v>45</v>
      </c>
      <c r="L8" s="186">
        <v>15</v>
      </c>
      <c r="M8" s="186">
        <v>25</v>
      </c>
      <c r="N8" s="186">
        <v>22</v>
      </c>
      <c r="O8" s="186">
        <v>10</v>
      </c>
      <c r="P8" s="186">
        <v>25</v>
      </c>
      <c r="Q8" s="186">
        <v>30</v>
      </c>
      <c r="R8" s="186">
        <v>20</v>
      </c>
      <c r="S8" s="186">
        <v>20</v>
      </c>
      <c r="T8" s="186">
        <v>30</v>
      </c>
      <c r="U8" s="186">
        <v>20</v>
      </c>
      <c r="V8" s="186">
        <v>25</v>
      </c>
      <c r="W8" s="186">
        <v>10</v>
      </c>
      <c r="X8" s="186">
        <v>45</v>
      </c>
      <c r="Y8" s="186">
        <v>10</v>
      </c>
      <c r="Z8" s="186">
        <v>20</v>
      </c>
      <c r="AA8" s="186">
        <v>40</v>
      </c>
      <c r="AB8" s="186">
        <v>25</v>
      </c>
      <c r="AC8" s="186">
        <v>20</v>
      </c>
      <c r="AD8" s="186">
        <v>25</v>
      </c>
      <c r="AE8" s="186">
        <v>25</v>
      </c>
      <c r="AF8" s="186">
        <v>45</v>
      </c>
      <c r="AG8" s="186">
        <v>20</v>
      </c>
      <c r="AH8" s="186"/>
      <c r="AI8" s="186">
        <v>25</v>
      </c>
      <c r="AJ8" s="186">
        <v>30</v>
      </c>
      <c r="AK8" s="186">
        <v>25</v>
      </c>
      <c r="AL8" s="186">
        <v>15</v>
      </c>
      <c r="AM8" s="186">
        <v>50</v>
      </c>
      <c r="AN8" s="186">
        <v>15</v>
      </c>
      <c r="AO8" s="186">
        <v>15</v>
      </c>
      <c r="AP8" s="186">
        <v>15</v>
      </c>
      <c r="AQ8" s="186">
        <v>45</v>
      </c>
      <c r="AR8" s="186">
        <v>30</v>
      </c>
      <c r="AS8" s="186">
        <v>45</v>
      </c>
      <c r="AT8" s="186">
        <v>30</v>
      </c>
      <c r="AU8" s="186">
        <v>30</v>
      </c>
      <c r="AV8" s="186">
        <v>45</v>
      </c>
      <c r="AW8" s="186">
        <v>15</v>
      </c>
      <c r="AX8" s="186">
        <v>20</v>
      </c>
      <c r="AY8" s="186">
        <v>15</v>
      </c>
      <c r="AZ8" s="186">
        <v>17</v>
      </c>
      <c r="BA8" s="186">
        <v>40</v>
      </c>
      <c r="BB8" s="186">
        <v>45</v>
      </c>
      <c r="BC8" s="186">
        <v>30</v>
      </c>
      <c r="BD8" s="186">
        <v>15</v>
      </c>
      <c r="BE8" s="186">
        <v>45</v>
      </c>
      <c r="BF8" s="186"/>
      <c r="BG8" s="186"/>
      <c r="BH8" s="235"/>
    </row>
    <row r="9" spans="2:84" ht="33" customHeight="1">
      <c r="B9" s="113" t="s">
        <v>68</v>
      </c>
      <c r="C9" s="114" t="s">
        <v>67</v>
      </c>
      <c r="D9" s="186">
        <v>10</v>
      </c>
      <c r="E9" s="186">
        <v>9</v>
      </c>
      <c r="F9" s="186"/>
      <c r="G9" s="186">
        <v>10</v>
      </c>
      <c r="H9" s="186">
        <v>10</v>
      </c>
      <c r="I9" s="186">
        <v>11</v>
      </c>
      <c r="J9" s="186">
        <v>10</v>
      </c>
      <c r="K9" s="186">
        <v>18</v>
      </c>
      <c r="L9" s="186">
        <v>10</v>
      </c>
      <c r="M9" s="186">
        <v>10</v>
      </c>
      <c r="N9" s="186">
        <v>9</v>
      </c>
      <c r="O9" s="186">
        <v>7</v>
      </c>
      <c r="P9" s="186">
        <v>10</v>
      </c>
      <c r="Q9" s="186">
        <v>18</v>
      </c>
      <c r="R9" s="186">
        <v>10</v>
      </c>
      <c r="S9" s="186">
        <v>10</v>
      </c>
      <c r="T9" s="186">
        <v>12</v>
      </c>
      <c r="U9" s="186">
        <v>7</v>
      </c>
      <c r="V9" s="186">
        <v>8</v>
      </c>
      <c r="W9" s="186">
        <v>7</v>
      </c>
      <c r="X9" s="186">
        <v>18</v>
      </c>
      <c r="Y9" s="186">
        <v>5</v>
      </c>
      <c r="Z9" s="186">
        <v>10</v>
      </c>
      <c r="AA9" s="186">
        <v>40</v>
      </c>
      <c r="AB9" s="186">
        <v>12</v>
      </c>
      <c r="AC9" s="186">
        <v>10</v>
      </c>
      <c r="AD9" s="186">
        <v>12</v>
      </c>
      <c r="AE9" s="186">
        <v>10</v>
      </c>
      <c r="AF9" s="186">
        <v>20</v>
      </c>
      <c r="AG9" s="186">
        <v>13</v>
      </c>
      <c r="AH9" s="186"/>
      <c r="AI9" s="186">
        <v>9</v>
      </c>
      <c r="AJ9" s="186">
        <v>15</v>
      </c>
      <c r="AK9" s="186">
        <v>10</v>
      </c>
      <c r="AL9" s="186">
        <v>9</v>
      </c>
      <c r="AM9" s="186">
        <v>22</v>
      </c>
      <c r="AN9" s="186">
        <v>8</v>
      </c>
      <c r="AO9" s="186">
        <v>12</v>
      </c>
      <c r="AP9" s="186">
        <v>15</v>
      </c>
      <c r="AQ9" s="186">
        <v>18</v>
      </c>
      <c r="AR9" s="186">
        <v>10</v>
      </c>
      <c r="AS9" s="186">
        <v>10</v>
      </c>
      <c r="AT9" s="186">
        <v>5</v>
      </c>
      <c r="AU9" s="186">
        <v>17</v>
      </c>
      <c r="AV9" s="186">
        <v>18</v>
      </c>
      <c r="AW9" s="186">
        <v>6</v>
      </c>
      <c r="AX9" s="186">
        <v>9</v>
      </c>
      <c r="AY9" s="186">
        <v>10</v>
      </c>
      <c r="AZ9" s="186">
        <v>11</v>
      </c>
      <c r="BA9" s="186">
        <v>30</v>
      </c>
      <c r="BB9" s="186">
        <v>18</v>
      </c>
      <c r="BC9" s="186">
        <v>20</v>
      </c>
      <c r="BD9" s="186">
        <v>8</v>
      </c>
      <c r="BE9" s="186">
        <v>25</v>
      </c>
      <c r="BF9" s="186"/>
      <c r="BG9" s="186"/>
      <c r="BH9" s="235"/>
    </row>
    <row r="10" spans="2:84" ht="33" customHeight="1">
      <c r="B10" s="113" t="s">
        <v>69</v>
      </c>
      <c r="C10" s="114" t="s">
        <v>67</v>
      </c>
      <c r="D10" s="186">
        <v>3</v>
      </c>
      <c r="E10" s="186">
        <v>2</v>
      </c>
      <c r="F10" s="186"/>
      <c r="G10" s="186">
        <v>5</v>
      </c>
      <c r="H10" s="186">
        <v>2</v>
      </c>
      <c r="I10" s="186">
        <v>2</v>
      </c>
      <c r="J10" s="186">
        <v>1</v>
      </c>
      <c r="K10" s="186">
        <v>2.5</v>
      </c>
      <c r="L10" s="186">
        <v>2.5</v>
      </c>
      <c r="M10" s="186">
        <v>2</v>
      </c>
      <c r="N10" s="186">
        <v>2</v>
      </c>
      <c r="O10" s="186">
        <v>1.4</v>
      </c>
      <c r="P10" s="186">
        <v>4</v>
      </c>
      <c r="Q10" s="186">
        <v>2</v>
      </c>
      <c r="R10" s="186">
        <v>2</v>
      </c>
      <c r="S10" s="186">
        <v>3</v>
      </c>
      <c r="T10" s="186">
        <v>1.3</v>
      </c>
      <c r="U10" s="186">
        <v>2</v>
      </c>
      <c r="V10" s="186">
        <v>4</v>
      </c>
      <c r="W10" s="186">
        <v>3</v>
      </c>
      <c r="X10" s="186">
        <v>2.5</v>
      </c>
      <c r="Y10" s="186">
        <v>1</v>
      </c>
      <c r="Z10" s="186">
        <v>9</v>
      </c>
      <c r="AA10" s="186">
        <v>5</v>
      </c>
      <c r="AB10" s="186">
        <v>2</v>
      </c>
      <c r="AC10" s="186">
        <v>3</v>
      </c>
      <c r="AD10" s="186">
        <v>2.5</v>
      </c>
      <c r="AE10" s="186">
        <v>4</v>
      </c>
      <c r="AF10" s="186">
        <v>6</v>
      </c>
      <c r="AG10" s="186">
        <v>6</v>
      </c>
      <c r="AH10" s="186"/>
      <c r="AI10" s="186">
        <v>3</v>
      </c>
      <c r="AJ10" s="186">
        <v>8</v>
      </c>
      <c r="AK10" s="186">
        <v>2</v>
      </c>
      <c r="AL10" s="186">
        <v>5</v>
      </c>
      <c r="AM10" s="186">
        <v>4.5</v>
      </c>
      <c r="AN10" s="186">
        <v>2</v>
      </c>
      <c r="AO10" s="186">
        <v>2</v>
      </c>
      <c r="AP10" s="186">
        <v>1</v>
      </c>
      <c r="AQ10" s="186">
        <v>2.5</v>
      </c>
      <c r="AR10" s="186">
        <v>2</v>
      </c>
      <c r="AS10" s="186">
        <v>3</v>
      </c>
      <c r="AT10" s="186">
        <v>2</v>
      </c>
      <c r="AU10" s="186">
        <v>5</v>
      </c>
      <c r="AV10" s="186">
        <v>2.5</v>
      </c>
      <c r="AW10" s="186">
        <v>2</v>
      </c>
      <c r="AX10" s="186">
        <v>5</v>
      </c>
      <c r="AY10" s="186">
        <v>3</v>
      </c>
      <c r="AZ10" s="186">
        <v>1</v>
      </c>
      <c r="BA10" s="186">
        <v>5</v>
      </c>
      <c r="BB10" s="186">
        <v>15</v>
      </c>
      <c r="BC10" s="186">
        <v>10</v>
      </c>
      <c r="BD10" s="186">
        <v>3</v>
      </c>
      <c r="BE10" s="186">
        <v>3</v>
      </c>
      <c r="BF10" s="186"/>
      <c r="BG10" s="186"/>
      <c r="BH10" s="235"/>
    </row>
    <row r="11" spans="2:84" ht="33" customHeight="1">
      <c r="B11" s="113" t="s">
        <v>70</v>
      </c>
      <c r="C11" s="114" t="s">
        <v>67</v>
      </c>
      <c r="D11" s="186">
        <v>2</v>
      </c>
      <c r="E11" s="186">
        <v>2</v>
      </c>
      <c r="F11" s="186"/>
      <c r="G11" s="186">
        <v>2</v>
      </c>
      <c r="H11" s="186">
        <v>1</v>
      </c>
      <c r="I11" s="186">
        <v>2</v>
      </c>
      <c r="J11" s="186">
        <v>1</v>
      </c>
      <c r="K11" s="186" t="s">
        <v>132</v>
      </c>
      <c r="L11" s="186" t="s">
        <v>132</v>
      </c>
      <c r="M11" s="186">
        <v>2</v>
      </c>
      <c r="N11" s="186">
        <v>2</v>
      </c>
      <c r="O11" s="186">
        <v>1</v>
      </c>
      <c r="P11" s="186">
        <v>2</v>
      </c>
      <c r="Q11" s="186">
        <v>2</v>
      </c>
      <c r="R11" s="186" t="s">
        <v>132</v>
      </c>
      <c r="S11" s="186">
        <v>1</v>
      </c>
      <c r="T11" s="186">
        <v>2</v>
      </c>
      <c r="U11" s="186">
        <v>2</v>
      </c>
      <c r="V11" s="186">
        <v>2</v>
      </c>
      <c r="W11" s="186">
        <v>1</v>
      </c>
      <c r="X11" s="186" t="s">
        <v>132</v>
      </c>
      <c r="Y11" s="186">
        <v>1</v>
      </c>
      <c r="Z11" s="186">
        <v>2</v>
      </c>
      <c r="AA11" s="186">
        <v>2</v>
      </c>
      <c r="AB11" s="186">
        <v>1</v>
      </c>
      <c r="AC11" s="186">
        <v>2</v>
      </c>
      <c r="AD11" s="186">
        <v>2</v>
      </c>
      <c r="AE11" s="186">
        <v>2</v>
      </c>
      <c r="AF11" s="186">
        <v>2</v>
      </c>
      <c r="AG11" s="186">
        <v>2</v>
      </c>
      <c r="AH11" s="186"/>
      <c r="AI11" s="186">
        <v>1</v>
      </c>
      <c r="AJ11" s="186">
        <v>2</v>
      </c>
      <c r="AK11" s="186">
        <v>2</v>
      </c>
      <c r="AL11" s="186">
        <v>1</v>
      </c>
      <c r="AM11" s="186" t="s">
        <v>132</v>
      </c>
      <c r="AN11" s="186">
        <v>1</v>
      </c>
      <c r="AO11" s="186">
        <v>2</v>
      </c>
      <c r="AP11" s="186">
        <v>1</v>
      </c>
      <c r="AQ11" s="186" t="s">
        <v>132</v>
      </c>
      <c r="AR11" s="186">
        <v>1</v>
      </c>
      <c r="AS11" s="186">
        <v>1</v>
      </c>
      <c r="AT11" s="186">
        <v>1</v>
      </c>
      <c r="AU11" s="186">
        <v>2</v>
      </c>
      <c r="AV11" s="186" t="s">
        <v>132</v>
      </c>
      <c r="AW11" s="186">
        <v>1</v>
      </c>
      <c r="AX11" s="186">
        <v>2</v>
      </c>
      <c r="AY11" s="186">
        <v>1</v>
      </c>
      <c r="AZ11" s="186">
        <v>1</v>
      </c>
      <c r="BA11" s="186">
        <v>2</v>
      </c>
      <c r="BB11" s="186">
        <v>1</v>
      </c>
      <c r="BC11" s="186">
        <v>2</v>
      </c>
      <c r="BD11" s="186">
        <v>2</v>
      </c>
      <c r="BE11" s="186">
        <v>2</v>
      </c>
      <c r="BF11" s="186"/>
      <c r="BG11" s="186"/>
      <c r="BH11" s="235"/>
    </row>
    <row r="12" spans="2:84" ht="33" customHeight="1">
      <c r="B12" s="113" t="s">
        <v>71</v>
      </c>
      <c r="C12" s="114" t="s">
        <v>72</v>
      </c>
      <c r="D12" s="186" t="s">
        <v>538</v>
      </c>
      <c r="E12" s="186" t="s">
        <v>538</v>
      </c>
      <c r="F12" s="186"/>
      <c r="G12" s="186" t="s">
        <v>538</v>
      </c>
      <c r="H12" s="186" t="s">
        <v>538</v>
      </c>
      <c r="I12" s="186" t="s">
        <v>538</v>
      </c>
      <c r="J12" s="186" t="s">
        <v>538</v>
      </c>
      <c r="K12" s="186" t="s">
        <v>538</v>
      </c>
      <c r="L12" s="186" t="s">
        <v>538</v>
      </c>
      <c r="M12" s="186" t="s">
        <v>538</v>
      </c>
      <c r="N12" s="186" t="s">
        <v>538</v>
      </c>
      <c r="O12" s="186" t="s">
        <v>538</v>
      </c>
      <c r="P12" s="186" t="s">
        <v>538</v>
      </c>
      <c r="Q12" s="186" t="s">
        <v>538</v>
      </c>
      <c r="R12" s="186" t="s">
        <v>538</v>
      </c>
      <c r="S12" s="186" t="s">
        <v>538</v>
      </c>
      <c r="T12" s="186" t="s">
        <v>538</v>
      </c>
      <c r="U12" s="186" t="s">
        <v>538</v>
      </c>
      <c r="V12" s="186" t="s">
        <v>538</v>
      </c>
      <c r="W12" s="186" t="s">
        <v>538</v>
      </c>
      <c r="X12" s="186" t="s">
        <v>538</v>
      </c>
      <c r="Y12" s="186" t="s">
        <v>538</v>
      </c>
      <c r="Z12" s="186" t="s">
        <v>538</v>
      </c>
      <c r="AA12" s="186" t="s">
        <v>538</v>
      </c>
      <c r="AB12" s="186" t="s">
        <v>538</v>
      </c>
      <c r="AC12" s="186" t="s">
        <v>538</v>
      </c>
      <c r="AD12" s="186" t="s">
        <v>538</v>
      </c>
      <c r="AE12" s="186" t="s">
        <v>538</v>
      </c>
      <c r="AF12" s="186" t="s">
        <v>538</v>
      </c>
      <c r="AG12" s="186" t="s">
        <v>538</v>
      </c>
      <c r="AH12" s="186"/>
      <c r="AI12" s="186" t="s">
        <v>538</v>
      </c>
      <c r="AJ12" s="186" t="s">
        <v>538</v>
      </c>
      <c r="AK12" s="186" t="s">
        <v>538</v>
      </c>
      <c r="AL12" s="186" t="s">
        <v>538</v>
      </c>
      <c r="AM12" s="186" t="s">
        <v>538</v>
      </c>
      <c r="AN12" s="186" t="s">
        <v>538</v>
      </c>
      <c r="AO12" s="186" t="s">
        <v>538</v>
      </c>
      <c r="AP12" s="186" t="s">
        <v>538</v>
      </c>
      <c r="AQ12" s="186" t="s">
        <v>538</v>
      </c>
      <c r="AR12" s="186" t="s">
        <v>538</v>
      </c>
      <c r="AS12" s="186" t="s">
        <v>538</v>
      </c>
      <c r="AT12" s="186" t="s">
        <v>538</v>
      </c>
      <c r="AU12" s="186" t="s">
        <v>538</v>
      </c>
      <c r="AV12" s="186" t="s">
        <v>538</v>
      </c>
      <c r="AW12" s="186" t="s">
        <v>538</v>
      </c>
      <c r="AX12" s="186" t="s">
        <v>538</v>
      </c>
      <c r="AY12" s="186" t="s">
        <v>538</v>
      </c>
      <c r="AZ12" s="186" t="s">
        <v>538</v>
      </c>
      <c r="BA12" s="186" t="s">
        <v>538</v>
      </c>
      <c r="BB12" s="186" t="s">
        <v>538</v>
      </c>
      <c r="BC12" s="186" t="s">
        <v>538</v>
      </c>
      <c r="BD12" s="186" t="s">
        <v>538</v>
      </c>
      <c r="BE12" s="186" t="s">
        <v>538</v>
      </c>
      <c r="BF12" s="186"/>
      <c r="BG12" s="186"/>
      <c r="BH12" s="235"/>
    </row>
    <row r="13" spans="2:84" ht="33" customHeight="1">
      <c r="B13" s="113" t="s">
        <v>73</v>
      </c>
      <c r="C13" s="114" t="s">
        <v>74</v>
      </c>
      <c r="D13" s="186">
        <v>2367.9419235177897</v>
      </c>
      <c r="E13" s="186">
        <v>2353.6522521394359</v>
      </c>
      <c r="F13" s="186">
        <v>0</v>
      </c>
      <c r="G13" s="186">
        <v>1615.0113386446087</v>
      </c>
      <c r="H13" s="186">
        <v>7251.1962172774729</v>
      </c>
      <c r="I13" s="186">
        <v>5442.2032589232149</v>
      </c>
      <c r="J13" s="186">
        <v>8143.1089515562826</v>
      </c>
      <c r="K13" s="186">
        <v>225462.93951158636</v>
      </c>
      <c r="L13" s="186">
        <v>24336.653343755312</v>
      </c>
      <c r="M13" s="186">
        <v>2953.2749963061192</v>
      </c>
      <c r="N13" s="186">
        <v>3593.8224952920605</v>
      </c>
      <c r="O13" s="186">
        <v>5510.3760205468898</v>
      </c>
      <c r="P13" s="186">
        <v>2212.3003800313918</v>
      </c>
      <c r="Q13" s="186">
        <v>5249.8973777741057</v>
      </c>
      <c r="R13" s="186">
        <v>2135.5664923650497</v>
      </c>
      <c r="S13" s="186">
        <v>8432.8144187868766</v>
      </c>
      <c r="T13" s="186">
        <v>5685.5581472377417</v>
      </c>
      <c r="U13" s="186">
        <v>2019.5347476658312</v>
      </c>
      <c r="V13" s="186">
        <v>1917.8839015043243</v>
      </c>
      <c r="W13" s="186">
        <v>9174.8981286273229</v>
      </c>
      <c r="X13" s="186">
        <v>117011.96058092342</v>
      </c>
      <c r="Y13" s="186">
        <v>54573.177268328938</v>
      </c>
      <c r="Z13" s="186">
        <v>2577.936532110728</v>
      </c>
      <c r="AA13" s="186">
        <v>1783.2006927128323</v>
      </c>
      <c r="AB13" s="186">
        <v>6779.3740992240419</v>
      </c>
      <c r="AC13" s="186">
        <v>2670.9273965340781</v>
      </c>
      <c r="AD13" s="186">
        <v>2716.4997018061581</v>
      </c>
      <c r="AE13" s="186">
        <v>1843.2110374430174</v>
      </c>
      <c r="AF13" s="186">
        <v>5754.8823639927723</v>
      </c>
      <c r="AG13" s="186">
        <v>2240.9015652795138</v>
      </c>
      <c r="AH13" s="186">
        <v>0</v>
      </c>
      <c r="AI13" s="186">
        <v>23649.008050026237</v>
      </c>
      <c r="AJ13" s="186">
        <v>2221.3470139907781</v>
      </c>
      <c r="AK13" s="186">
        <v>2928.0571291054166</v>
      </c>
      <c r="AL13" s="186">
        <v>11062.308084260343</v>
      </c>
      <c r="AM13" s="186">
        <v>52080.108704981743</v>
      </c>
      <c r="AN13" s="186">
        <v>10240.889197097258</v>
      </c>
      <c r="AO13" s="186">
        <v>4954.5781211587982</v>
      </c>
      <c r="AP13" s="186">
        <v>30234.258466040723</v>
      </c>
      <c r="AQ13" s="186">
        <v>120647.08340600887</v>
      </c>
      <c r="AR13" s="186">
        <v>5319.5512176345655</v>
      </c>
      <c r="AS13" s="186">
        <v>12639.366921662207</v>
      </c>
      <c r="AT13" s="186">
        <v>12601.870355882293</v>
      </c>
      <c r="AU13" s="186">
        <v>4036.4787376354325</v>
      </c>
      <c r="AV13" s="186">
        <v>25403.06579942528</v>
      </c>
      <c r="AW13" s="186">
        <v>24679.233478585302</v>
      </c>
      <c r="AX13" s="186">
        <v>2189.4228424874045</v>
      </c>
      <c r="AY13" s="186">
        <v>12782.873440666417</v>
      </c>
      <c r="AZ13" s="186">
        <v>13391.173471309261</v>
      </c>
      <c r="BA13" s="186">
        <v>1632.5556520668529</v>
      </c>
      <c r="BB13" s="186">
        <v>7199.9999999999991</v>
      </c>
      <c r="BC13" s="186">
        <v>2484</v>
      </c>
      <c r="BD13" s="186">
        <v>2926.5040026917932</v>
      </c>
      <c r="BE13" s="186">
        <v>4782</v>
      </c>
      <c r="BF13" s="186">
        <v>0</v>
      </c>
      <c r="BG13" s="186">
        <v>0</v>
      </c>
      <c r="BH13" s="235">
        <v>0</v>
      </c>
    </row>
    <row r="14" spans="2:84" ht="33" customHeight="1">
      <c r="B14" s="115" t="s">
        <v>75</v>
      </c>
      <c r="C14" s="116" t="s">
        <v>76</v>
      </c>
      <c r="D14" s="186">
        <v>12547.860739726035</v>
      </c>
      <c r="E14" s="186">
        <v>11128.417265193371</v>
      </c>
      <c r="F14" s="186"/>
      <c r="G14" s="186">
        <v>8610.0403305785148</v>
      </c>
      <c r="H14" s="186">
        <v>30306.828925619826</v>
      </c>
      <c r="I14" s="186">
        <v>18922.718602739733</v>
      </c>
      <c r="J14" s="186">
        <v>27946.923999999981</v>
      </c>
      <c r="K14" s="186">
        <v>1195640.1382840236</v>
      </c>
      <c r="L14" s="186">
        <v>113126.8425786163</v>
      </c>
      <c r="M14" s="186">
        <v>15522.571041095884</v>
      </c>
      <c r="N14" s="186">
        <v>18682.436538461523</v>
      </c>
      <c r="O14" s="186">
        <v>22035.565780821911</v>
      </c>
      <c r="P14" s="186">
        <v>7416.1707671232944</v>
      </c>
      <c r="Q14" s="186">
        <v>19502.726191780832</v>
      </c>
      <c r="R14" s="186">
        <v>9884.7052876712314</v>
      </c>
      <c r="S14" s="186">
        <v>32060.391041095856</v>
      </c>
      <c r="T14" s="186">
        <v>24519.203041095916</v>
      </c>
      <c r="U14" s="186">
        <v>9009.5880991735576</v>
      </c>
      <c r="V14" s="186">
        <v>11925.579667590029</v>
      </c>
      <c r="W14" s="186">
        <v>36236.364217478535</v>
      </c>
      <c r="X14" s="186">
        <v>566372.93138157867</v>
      </c>
      <c r="Y14" s="186">
        <v>226110.53854922284</v>
      </c>
      <c r="Z14" s="186">
        <v>14347.339063360889</v>
      </c>
      <c r="AA14" s="186">
        <v>6557.4045761047837</v>
      </c>
      <c r="AB14" s="186">
        <v>31064.313168044071</v>
      </c>
      <c r="AC14" s="186">
        <v>10103.430931506846</v>
      </c>
      <c r="AD14" s="186">
        <v>11146.004465753418</v>
      </c>
      <c r="AE14" s="186">
        <v>7551.7940384615313</v>
      </c>
      <c r="AF14" s="186">
        <v>26867.079175824172</v>
      </c>
      <c r="AG14" s="186">
        <v>5788.4849315068541</v>
      </c>
      <c r="AH14" s="186"/>
      <c r="AI14" s="186">
        <v>63376.801980248085</v>
      </c>
      <c r="AJ14" s="186">
        <v>7986.0469166666671</v>
      </c>
      <c r="AK14" s="186">
        <v>15831.885069252077</v>
      </c>
      <c r="AL14" s="186">
        <v>32252.209361111098</v>
      </c>
      <c r="AM14" s="186">
        <v>214054.88765631872</v>
      </c>
      <c r="AN14" s="186">
        <v>33003.3771245752</v>
      </c>
      <c r="AO14" s="186">
        <v>18128.911698630134</v>
      </c>
      <c r="AP14" s="186">
        <v>115762.55959107813</v>
      </c>
      <c r="AQ14" s="186">
        <v>524222.90241389762</v>
      </c>
      <c r="AR14" s="186">
        <v>28523.40356545959</v>
      </c>
      <c r="AS14" s="186">
        <v>48652.079090909043</v>
      </c>
      <c r="AT14" s="186">
        <v>60498.349917582418</v>
      </c>
      <c r="AU14" s="186">
        <v>14947.358738738743</v>
      </c>
      <c r="AV14" s="186">
        <v>109706.90786260563</v>
      </c>
      <c r="AW14" s="186">
        <v>95071.149642857097</v>
      </c>
      <c r="AX14" s="186">
        <v>7436.3158082191858</v>
      </c>
      <c r="AY14" s="186">
        <v>71736.796328767159</v>
      </c>
      <c r="AZ14" s="186">
        <v>56839.655248618794</v>
      </c>
      <c r="BA14" s="186">
        <v>7822.2730027548214</v>
      </c>
      <c r="BB14" s="186">
        <v>28581.969559228633</v>
      </c>
      <c r="BC14" s="186">
        <v>11029.026935933152</v>
      </c>
      <c r="BD14" s="186">
        <v>12742.016657534246</v>
      </c>
      <c r="BE14" s="186">
        <v>19443.73168975069</v>
      </c>
      <c r="BF14" s="186"/>
      <c r="BG14" s="186"/>
      <c r="BH14" s="235"/>
    </row>
    <row r="15" spans="2:84" ht="15" customHeight="1">
      <c r="B15" s="113"/>
      <c r="C15" s="114"/>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28"/>
      <c r="AW15" s="128"/>
      <c r="AX15" s="128"/>
      <c r="AY15" s="128"/>
      <c r="AZ15" s="128"/>
      <c r="BA15" s="128"/>
      <c r="BB15" s="128"/>
      <c r="BC15" s="128"/>
      <c r="BD15" s="128"/>
      <c r="BE15" s="128"/>
      <c r="BF15" s="128"/>
      <c r="BG15" s="128"/>
      <c r="BH15" s="236"/>
    </row>
    <row r="16" spans="2:84" ht="33" customHeight="1">
      <c r="B16" s="112" t="s">
        <v>77</v>
      </c>
      <c r="C16" s="114"/>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237"/>
    </row>
    <row r="17" spans="2:60" ht="33" customHeight="1">
      <c r="B17" s="113" t="s">
        <v>78</v>
      </c>
      <c r="C17" s="114" t="s">
        <v>1</v>
      </c>
      <c r="D17" s="135">
        <v>369.51909310546819</v>
      </c>
      <c r="E17" s="135">
        <v>592.63200141240054</v>
      </c>
      <c r="F17" s="135"/>
      <c r="G17" s="135">
        <v>337.38420238693294</v>
      </c>
      <c r="H17" s="135">
        <v>1807.531541725481</v>
      </c>
      <c r="I17" s="135">
        <v>1077.0860344026687</v>
      </c>
      <c r="J17" s="135">
        <v>804.56268747278159</v>
      </c>
      <c r="K17" s="135">
        <v>21804.319621756498</v>
      </c>
      <c r="L17" s="135">
        <v>2066.5889857376242</v>
      </c>
      <c r="M17" s="135">
        <v>737.54864341207156</v>
      </c>
      <c r="N17" s="135">
        <v>1383.0934399675682</v>
      </c>
      <c r="O17" s="135">
        <v>801.90728118122968</v>
      </c>
      <c r="P17" s="135">
        <v>532.02642922259747</v>
      </c>
      <c r="Q17" s="135">
        <v>855.08319545530821</v>
      </c>
      <c r="R17" s="135">
        <v>243.86061919928693</v>
      </c>
      <c r="S17" s="135">
        <v>1931.7384236396492</v>
      </c>
      <c r="T17" s="135">
        <v>2185.9180710144419</v>
      </c>
      <c r="U17" s="135">
        <v>475.89971266586417</v>
      </c>
      <c r="V17" s="135">
        <v>1214.396809520508</v>
      </c>
      <c r="W17" s="135">
        <v>2468.8475036621171</v>
      </c>
      <c r="X17" s="135">
        <v>15376.771708160577</v>
      </c>
      <c r="Y17" s="135">
        <v>5732.702472276349</v>
      </c>
      <c r="Z17" s="135">
        <v>1166.8753271865135</v>
      </c>
      <c r="AA17" s="135">
        <v>476.54214872636646</v>
      </c>
      <c r="AB17" s="135">
        <v>1233.0784284539709</v>
      </c>
      <c r="AC17" s="135">
        <v>963.35864011390231</v>
      </c>
      <c r="AD17" s="135">
        <v>693.6093334641522</v>
      </c>
      <c r="AE17" s="135">
        <v>408.50883328781447</v>
      </c>
      <c r="AF17" s="135">
        <v>1267.3654341942743</v>
      </c>
      <c r="AG17" s="135">
        <v>368.19987148494113</v>
      </c>
      <c r="AH17" s="135"/>
      <c r="AI17" s="135">
        <v>3136.1159914412779</v>
      </c>
      <c r="AJ17" s="135">
        <v>533.43960898269904</v>
      </c>
      <c r="AK17" s="135">
        <v>665.94771665393318</v>
      </c>
      <c r="AL17" s="135">
        <v>1901.1708061153631</v>
      </c>
      <c r="AM17" s="135">
        <v>6016.7268109953957</v>
      </c>
      <c r="AN17" s="135">
        <v>2401.5674049312629</v>
      </c>
      <c r="AO17" s="135">
        <v>761.20764291129001</v>
      </c>
      <c r="AP17" s="135">
        <v>4720.0187389742623</v>
      </c>
      <c r="AQ17" s="135">
        <v>10070.60351708055</v>
      </c>
      <c r="AR17" s="135">
        <v>1955.6893200899442</v>
      </c>
      <c r="AS17" s="135">
        <v>4995.7091185352347</v>
      </c>
      <c r="AT17" s="135">
        <v>2444.203924063424</v>
      </c>
      <c r="AU17" s="135">
        <v>881.63136867526555</v>
      </c>
      <c r="AV17" s="135">
        <v>6089.6879519526447</v>
      </c>
      <c r="AW17" s="135">
        <v>3342.820672386385</v>
      </c>
      <c r="AX17" s="135">
        <v>324.79746506428586</v>
      </c>
      <c r="AY17" s="135">
        <v>2060.5042469927298</v>
      </c>
      <c r="AZ17" s="135">
        <v>3177.45109579064</v>
      </c>
      <c r="BA17" s="135">
        <v>380.33597554981759</v>
      </c>
      <c r="BB17" s="135">
        <v>1109.2869972107505</v>
      </c>
      <c r="BC17" s="135">
        <v>702.11846230269043</v>
      </c>
      <c r="BD17" s="135">
        <v>1179.7975548041909</v>
      </c>
      <c r="BE17" s="135">
        <v>813.93626330293796</v>
      </c>
      <c r="BF17" s="135"/>
      <c r="BG17" s="135"/>
      <c r="BH17" s="238"/>
    </row>
    <row r="18" spans="2:60" ht="33" customHeight="1">
      <c r="B18" s="113" t="s">
        <v>79</v>
      </c>
      <c r="C18" s="114" t="s">
        <v>1</v>
      </c>
      <c r="D18" s="135">
        <v>58.210105855440254</v>
      </c>
      <c r="E18" s="135">
        <v>88.345087277549453</v>
      </c>
      <c r="F18" s="135"/>
      <c r="G18" s="135">
        <v>50.294679893937158</v>
      </c>
      <c r="H18" s="135">
        <v>275.6178231569092</v>
      </c>
      <c r="I18" s="135">
        <v>169.06914289169833</v>
      </c>
      <c r="J18" s="135">
        <v>146.06639775598006</v>
      </c>
      <c r="K18" s="135">
        <v>3299.6177366618795</v>
      </c>
      <c r="L18" s="135">
        <v>312.16953354225308</v>
      </c>
      <c r="M18" s="135">
        <v>117.36075195950743</v>
      </c>
      <c r="N18" s="135">
        <v>215.9894177167123</v>
      </c>
      <c r="O18" s="135">
        <v>119.54225991106887</v>
      </c>
      <c r="P18" s="135">
        <v>79.420347898485417</v>
      </c>
      <c r="Q18" s="135">
        <v>136.24983219662005</v>
      </c>
      <c r="R18" s="135">
        <v>36.352892917313625</v>
      </c>
      <c r="S18" s="135">
        <v>295.53599376232319</v>
      </c>
      <c r="T18" s="135">
        <v>328.77714919325729</v>
      </c>
      <c r="U18" s="135">
        <v>72.982622372443274</v>
      </c>
      <c r="V18" s="135">
        <v>195.60468258294466</v>
      </c>
      <c r="W18" s="135">
        <v>387.67192472119973</v>
      </c>
      <c r="X18" s="135">
        <v>2306.3149873844486</v>
      </c>
      <c r="Y18" s="135">
        <v>869.96545704298319</v>
      </c>
      <c r="Z18" s="135">
        <v>178.00276015670102</v>
      </c>
      <c r="AA18" s="135">
        <v>76.581881871390436</v>
      </c>
      <c r="AB18" s="135">
        <v>184.46053674760213</v>
      </c>
      <c r="AC18" s="135">
        <v>148.09660487859063</v>
      </c>
      <c r="AD18" s="135">
        <v>103.39802264368782</v>
      </c>
      <c r="AE18" s="135">
        <v>60.897400822855232</v>
      </c>
      <c r="AF18" s="135">
        <v>196.69801370590645</v>
      </c>
      <c r="AG18" s="135">
        <v>55.446446294488219</v>
      </c>
      <c r="AH18" s="135"/>
      <c r="AI18" s="135">
        <v>471.84486372455262</v>
      </c>
      <c r="AJ18" s="135">
        <v>79.781794026786784</v>
      </c>
      <c r="AK18" s="135">
        <v>99.274438453983635</v>
      </c>
      <c r="AL18" s="135">
        <v>289.24578501042691</v>
      </c>
      <c r="AM18" s="135">
        <v>908.41155286987259</v>
      </c>
      <c r="AN18" s="135">
        <v>365.87553751090127</v>
      </c>
      <c r="AO18" s="135">
        <v>115.71347629588576</v>
      </c>
      <c r="AP18" s="135">
        <v>737.50548110137538</v>
      </c>
      <c r="AQ18" s="135">
        <v>1633.2609283256261</v>
      </c>
      <c r="AR18" s="135">
        <v>303.50917188391298</v>
      </c>
      <c r="AS18" s="135">
        <v>759.48617345914238</v>
      </c>
      <c r="AT18" s="135">
        <v>374.72565664561643</v>
      </c>
      <c r="AU18" s="135">
        <v>133.31313265455503</v>
      </c>
      <c r="AV18" s="135">
        <v>926.5436967992855</v>
      </c>
      <c r="AW18" s="135">
        <v>510.9693609677185</v>
      </c>
      <c r="AX18" s="135">
        <v>48.473874487380115</v>
      </c>
      <c r="AY18" s="135">
        <v>324.68306680573261</v>
      </c>
      <c r="AZ18" s="135">
        <v>488.44078780672828</v>
      </c>
      <c r="BA18" s="135">
        <v>56.697604710276899</v>
      </c>
      <c r="BB18" s="135">
        <v>181.34141837955789</v>
      </c>
      <c r="BC18" s="135">
        <v>107.11838908118187</v>
      </c>
      <c r="BD18" s="135">
        <v>180.64190791379698</v>
      </c>
      <c r="BE18" s="135">
        <v>121.46806939943551</v>
      </c>
      <c r="BF18" s="135"/>
      <c r="BG18" s="135"/>
      <c r="BH18" s="238"/>
    </row>
    <row r="19" spans="2:60" ht="33" customHeight="1">
      <c r="B19" s="113" t="s">
        <v>80</v>
      </c>
      <c r="C19" s="114" t="s">
        <v>1</v>
      </c>
      <c r="D19" s="137">
        <v>427.72919896090843</v>
      </c>
      <c r="E19" s="137">
        <v>680.97708868995005</v>
      </c>
      <c r="F19" s="137">
        <v>0</v>
      </c>
      <c r="G19" s="137">
        <v>387.67888228087008</v>
      </c>
      <c r="H19" s="137">
        <v>2083.1493648823903</v>
      </c>
      <c r="I19" s="137">
        <v>1246.1551772943671</v>
      </c>
      <c r="J19" s="137">
        <v>950.6290852287616</v>
      </c>
      <c r="K19" s="137">
        <v>25103.937358418378</v>
      </c>
      <c r="L19" s="137">
        <v>2378.7585192798774</v>
      </c>
      <c r="M19" s="137">
        <v>854.90939537157897</v>
      </c>
      <c r="N19" s="137">
        <v>1599.0828576842805</v>
      </c>
      <c r="O19" s="137">
        <v>921.44954109229855</v>
      </c>
      <c r="P19" s="137">
        <v>611.44677712108285</v>
      </c>
      <c r="Q19" s="137">
        <v>991.33302765192821</v>
      </c>
      <c r="R19" s="137">
        <v>280.21351211660055</v>
      </c>
      <c r="S19" s="137">
        <v>2227.2744174019726</v>
      </c>
      <c r="T19" s="137">
        <v>2514.6952202076991</v>
      </c>
      <c r="U19" s="137">
        <v>548.88233503830747</v>
      </c>
      <c r="V19" s="137">
        <v>1410.0014921034526</v>
      </c>
      <c r="W19" s="137">
        <v>2856.5194283833171</v>
      </c>
      <c r="X19" s="137">
        <v>17683.086695545026</v>
      </c>
      <c r="Y19" s="137">
        <v>6602.667929319332</v>
      </c>
      <c r="Z19" s="137">
        <v>1344.8780873432145</v>
      </c>
      <c r="AA19" s="137">
        <v>553.12403059775693</v>
      </c>
      <c r="AB19" s="137">
        <v>1417.5389652015731</v>
      </c>
      <c r="AC19" s="137">
        <v>1111.4552449924929</v>
      </c>
      <c r="AD19" s="137">
        <v>797.00735610784</v>
      </c>
      <c r="AE19" s="137">
        <v>469.40623411066969</v>
      </c>
      <c r="AF19" s="137">
        <v>1464.0634479001808</v>
      </c>
      <c r="AG19" s="137">
        <v>423.64631777942935</v>
      </c>
      <c r="AH19" s="137">
        <v>0</v>
      </c>
      <c r="AI19" s="137">
        <v>3607.9608551658303</v>
      </c>
      <c r="AJ19" s="137">
        <v>613.22140300948581</v>
      </c>
      <c r="AK19" s="137">
        <v>765.22215510791682</v>
      </c>
      <c r="AL19" s="137">
        <v>2190.4165911257901</v>
      </c>
      <c r="AM19" s="137">
        <v>6925.1383638652678</v>
      </c>
      <c r="AN19" s="137">
        <v>2767.4429424421642</v>
      </c>
      <c r="AO19" s="137">
        <v>876.92111920717571</v>
      </c>
      <c r="AP19" s="137">
        <v>5457.5242200756375</v>
      </c>
      <c r="AQ19" s="137">
        <v>11703.864445406176</v>
      </c>
      <c r="AR19" s="137">
        <v>2259.198491973857</v>
      </c>
      <c r="AS19" s="137">
        <v>5755.1952919943769</v>
      </c>
      <c r="AT19" s="137">
        <v>2818.9295807090402</v>
      </c>
      <c r="AU19" s="137">
        <v>1014.9445013298206</v>
      </c>
      <c r="AV19" s="137">
        <v>7016.2316487519302</v>
      </c>
      <c r="AW19" s="137">
        <v>3853.7900333541033</v>
      </c>
      <c r="AX19" s="137">
        <v>373.27133955166596</v>
      </c>
      <c r="AY19" s="137">
        <v>2385.1873137984626</v>
      </c>
      <c r="AZ19" s="137">
        <v>3665.8918835973682</v>
      </c>
      <c r="BA19" s="137">
        <v>437.03358026009448</v>
      </c>
      <c r="BB19" s="137">
        <v>1290.6284155903084</v>
      </c>
      <c r="BC19" s="137">
        <v>809.23685138387236</v>
      </c>
      <c r="BD19" s="137">
        <v>1360.4394627179879</v>
      </c>
      <c r="BE19" s="137">
        <v>935.40433270237349</v>
      </c>
      <c r="BF19" s="137">
        <v>0</v>
      </c>
      <c r="BG19" s="137">
        <v>0</v>
      </c>
      <c r="BH19" s="239">
        <v>0</v>
      </c>
    </row>
    <row r="20" spans="2:60" ht="33" customHeight="1">
      <c r="B20" s="113" t="s">
        <v>81</v>
      </c>
      <c r="C20" s="114" t="s">
        <v>1</v>
      </c>
      <c r="D20" s="135">
        <v>7.7918156726039385</v>
      </c>
      <c r="E20" s="135">
        <v>7.7946373257234027</v>
      </c>
      <c r="F20" s="135"/>
      <c r="G20" s="135">
        <v>5.7435651036214166</v>
      </c>
      <c r="H20" s="135">
        <v>14.533590484275269</v>
      </c>
      <c r="I20" s="135">
        <v>11.063057247303858</v>
      </c>
      <c r="J20" s="135">
        <v>21.479305255053195</v>
      </c>
      <c r="K20" s="135">
        <v>370.85097378469379</v>
      </c>
      <c r="L20" s="135">
        <v>112.40372944499238</v>
      </c>
      <c r="M20" s="135">
        <v>5.909526048151597</v>
      </c>
      <c r="N20" s="135">
        <v>9.3206478513065179</v>
      </c>
      <c r="O20" s="135">
        <v>20.84555414544409</v>
      </c>
      <c r="P20" s="135">
        <v>9.2295966663059588</v>
      </c>
      <c r="Q20" s="135">
        <v>10.509827829537901</v>
      </c>
      <c r="R20" s="135">
        <v>10.923817163156968</v>
      </c>
      <c r="S20" s="135">
        <v>44.70428684531251</v>
      </c>
      <c r="T20" s="135">
        <v>49.518827614249453</v>
      </c>
      <c r="U20" s="135">
        <v>7.9840509662469046</v>
      </c>
      <c r="V20" s="135">
        <v>3.843594177659575</v>
      </c>
      <c r="W20" s="135">
        <v>59.032024661934841</v>
      </c>
      <c r="X20" s="135">
        <v>0</v>
      </c>
      <c r="Y20" s="135">
        <v>112.45620942719417</v>
      </c>
      <c r="Z20" s="135">
        <v>8.4822297195435272</v>
      </c>
      <c r="AA20" s="135">
        <v>4.2185758461402934</v>
      </c>
      <c r="AB20" s="135">
        <v>13.572691939860375</v>
      </c>
      <c r="AC20" s="135">
        <v>15.017988153307847</v>
      </c>
      <c r="AD20" s="135">
        <v>10.429160378960974</v>
      </c>
      <c r="AE20" s="135">
        <v>6.0559174974415422</v>
      </c>
      <c r="AF20" s="135">
        <v>11.51877130117354</v>
      </c>
      <c r="AG20" s="135">
        <v>7.4476911288133403</v>
      </c>
      <c r="AH20" s="135"/>
      <c r="AI20" s="135">
        <v>77.720895569770931</v>
      </c>
      <c r="AJ20" s="135">
        <v>7.3285127819328029</v>
      </c>
      <c r="AK20" s="135">
        <v>11.100404425900562</v>
      </c>
      <c r="AL20" s="135">
        <v>22.100666521542554</v>
      </c>
      <c r="AM20" s="135">
        <v>171.22268364101819</v>
      </c>
      <c r="AN20" s="135">
        <v>27.541036386868356</v>
      </c>
      <c r="AO20" s="135">
        <v>18.856861507774312</v>
      </c>
      <c r="AP20" s="135">
        <v>73.893068298138317</v>
      </c>
      <c r="AQ20" s="135">
        <v>241.42575928424208</v>
      </c>
      <c r="AR20" s="135">
        <v>11.468402611200135</v>
      </c>
      <c r="AS20" s="135">
        <v>25.343699108942825</v>
      </c>
      <c r="AT20" s="135">
        <v>25.223586790890963</v>
      </c>
      <c r="AU20" s="135">
        <v>22.342605816866964</v>
      </c>
      <c r="AV20" s="135">
        <v>197.45722910155609</v>
      </c>
      <c r="AW20" s="135">
        <v>78.054822719315169</v>
      </c>
      <c r="AX20" s="135">
        <v>-0.27440999999999999</v>
      </c>
      <c r="AY20" s="135">
        <v>25.583923745046548</v>
      </c>
      <c r="AZ20" s="135">
        <v>26.785046925565165</v>
      </c>
      <c r="BA20" s="135">
        <v>5.3655034505019525</v>
      </c>
      <c r="BB20" s="135">
        <v>14.413478166223408</v>
      </c>
      <c r="BC20" s="135">
        <v>8.6561018695140017</v>
      </c>
      <c r="BD20" s="135">
        <v>5.8614811209308524</v>
      </c>
      <c r="BE20" s="135">
        <v>25.903804154595797</v>
      </c>
      <c r="BF20" s="135"/>
      <c r="BG20" s="135"/>
      <c r="BH20" s="238"/>
    </row>
    <row r="21" spans="2:60" ht="33" customHeight="1" thickBot="1">
      <c r="B21" s="117" t="s">
        <v>82</v>
      </c>
      <c r="C21" s="118" t="s">
        <v>1</v>
      </c>
      <c r="D21" s="188">
        <v>0</v>
      </c>
      <c r="E21" s="188">
        <v>0</v>
      </c>
      <c r="F21" s="188"/>
      <c r="G21" s="188">
        <v>0</v>
      </c>
      <c r="H21" s="188">
        <v>0</v>
      </c>
      <c r="I21" s="188">
        <v>0</v>
      </c>
      <c r="J21" s="188">
        <v>0</v>
      </c>
      <c r="K21" s="188">
        <v>0</v>
      </c>
      <c r="L21" s="188">
        <v>72.845950000000002</v>
      </c>
      <c r="M21" s="188">
        <v>0</v>
      </c>
      <c r="N21" s="188">
        <v>0</v>
      </c>
      <c r="O21" s="188">
        <v>0</v>
      </c>
      <c r="P21" s="188">
        <v>0</v>
      </c>
      <c r="Q21" s="188">
        <v>0</v>
      </c>
      <c r="R21" s="188">
        <v>0</v>
      </c>
      <c r="S21" s="188">
        <v>0</v>
      </c>
      <c r="T21" s="188">
        <v>0</v>
      </c>
      <c r="U21" s="188">
        <v>0</v>
      </c>
      <c r="V21" s="188">
        <v>0</v>
      </c>
      <c r="W21" s="188">
        <v>0</v>
      </c>
      <c r="X21" s="188">
        <v>0</v>
      </c>
      <c r="Y21" s="188">
        <v>0</v>
      </c>
      <c r="Z21" s="188">
        <v>0</v>
      </c>
      <c r="AA21" s="188">
        <v>0</v>
      </c>
      <c r="AB21" s="188">
        <v>0</v>
      </c>
      <c r="AC21" s="188">
        <v>0</v>
      </c>
      <c r="AD21" s="188">
        <v>0</v>
      </c>
      <c r="AE21" s="188">
        <v>0</v>
      </c>
      <c r="AF21" s="188">
        <v>0</v>
      </c>
      <c r="AG21" s="188">
        <v>0</v>
      </c>
      <c r="AH21" s="188"/>
      <c r="AI21" s="188">
        <v>88.956159999999997</v>
      </c>
      <c r="AJ21" s="188">
        <v>0</v>
      </c>
      <c r="AK21" s="188">
        <v>0</v>
      </c>
      <c r="AL21" s="188">
        <v>0</v>
      </c>
      <c r="AM21" s="188">
        <v>0</v>
      </c>
      <c r="AN21" s="188">
        <v>0</v>
      </c>
      <c r="AO21" s="188">
        <v>0</v>
      </c>
      <c r="AP21" s="188">
        <v>188.17599179634485</v>
      </c>
      <c r="AQ21" s="188">
        <v>0</v>
      </c>
      <c r="AR21" s="188">
        <v>66.372514467909099</v>
      </c>
      <c r="AS21" s="188">
        <v>353.28075000000007</v>
      </c>
      <c r="AT21" s="188">
        <v>0</v>
      </c>
      <c r="AU21" s="188">
        <v>0</v>
      </c>
      <c r="AV21" s="188">
        <v>0</v>
      </c>
      <c r="AW21" s="188">
        <v>0</v>
      </c>
      <c r="AX21" s="188">
        <v>0</v>
      </c>
      <c r="AY21" s="188">
        <v>0</v>
      </c>
      <c r="AZ21" s="188">
        <v>0</v>
      </c>
      <c r="BA21" s="188">
        <v>0</v>
      </c>
      <c r="BB21" s="188">
        <v>0</v>
      </c>
      <c r="BC21" s="188">
        <v>0</v>
      </c>
      <c r="BD21" s="188">
        <v>0</v>
      </c>
      <c r="BE21" s="188">
        <v>0</v>
      </c>
      <c r="BF21" s="188"/>
      <c r="BG21" s="188"/>
      <c r="BH21" s="240"/>
    </row>
  </sheetData>
  <sheetProtection selectLockedCells="1"/>
  <mergeCells count="3">
    <mergeCell ref="BI1:CF1"/>
    <mergeCell ref="B2:BH2"/>
    <mergeCell ref="B1:E1"/>
  </mergeCells>
  <pageMargins left="0.70866141732283472" right="0.70866141732283472" top="0.74803149606299213" bottom="0.74803149606299213" header="0.31496062992125984" footer="0.31496062992125984"/>
  <pageSetup paperSize="9"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5"/>
  <dimension ref="A1:E119"/>
  <sheetViews>
    <sheetView showGridLines="0" tabSelected="1" topLeftCell="A69" workbookViewId="0">
      <selection activeCell="E97" sqref="E97"/>
    </sheetView>
  </sheetViews>
  <sheetFormatPr defaultRowHeight="14"/>
  <cols>
    <col min="1" max="1" width="1" customWidth="1"/>
    <col min="2" max="2" width="83.58203125" bestFit="1" customWidth="1"/>
    <col min="3" max="3" width="9" style="36"/>
    <col min="4" max="4" width="9" style="190"/>
    <col min="5" max="5" width="47.83203125" style="191" customWidth="1"/>
  </cols>
  <sheetData>
    <row r="1" spans="1:5">
      <c r="B1" s="4" t="s">
        <v>181</v>
      </c>
      <c r="C1" s="29"/>
      <c r="D1" s="189"/>
      <c r="E1" s="161"/>
    </row>
    <row r="2" spans="1:5">
      <c r="B2" s="296" t="s">
        <v>604</v>
      </c>
      <c r="C2" s="296"/>
      <c r="D2" s="296"/>
      <c r="E2" s="161"/>
    </row>
    <row r="3" spans="1:5">
      <c r="A3" s="11"/>
      <c r="B3" s="202"/>
      <c r="C3" s="193" t="s">
        <v>47</v>
      </c>
      <c r="D3" s="193" t="s">
        <v>182</v>
      </c>
      <c r="E3" s="193" t="s">
        <v>540</v>
      </c>
    </row>
    <row r="4" spans="1:5">
      <c r="A4" s="8"/>
      <c r="B4" s="203" t="s">
        <v>25</v>
      </c>
      <c r="C4" s="195"/>
      <c r="D4" s="195"/>
      <c r="E4" s="195"/>
    </row>
    <row r="5" spans="1:5">
      <c r="A5" s="8"/>
      <c r="B5" s="202" t="s">
        <v>623</v>
      </c>
      <c r="C5" s="194" t="s">
        <v>308</v>
      </c>
      <c r="D5" s="200">
        <v>3.6400000000000002E-2</v>
      </c>
      <c r="E5" s="197" t="s">
        <v>564</v>
      </c>
    </row>
    <row r="6" spans="1:5" ht="22.5">
      <c r="A6" s="8"/>
      <c r="B6" s="202" t="s">
        <v>624</v>
      </c>
      <c r="C6" s="194" t="s">
        <v>308</v>
      </c>
      <c r="D6" s="200">
        <v>0.71740000000000004</v>
      </c>
      <c r="E6" s="197" t="s">
        <v>565</v>
      </c>
    </row>
    <row r="7" spans="1:5">
      <c r="A7" s="8"/>
      <c r="B7" s="202" t="s">
        <v>625</v>
      </c>
      <c r="C7" s="194" t="s">
        <v>308</v>
      </c>
      <c r="D7" s="200">
        <v>1.9400000000000001E-2</v>
      </c>
      <c r="E7" s="197" t="s">
        <v>566</v>
      </c>
    </row>
    <row r="8" spans="1:5" ht="22.5">
      <c r="A8" s="8"/>
      <c r="B8" s="202" t="s">
        <v>626</v>
      </c>
      <c r="C8" s="194" t="s">
        <v>308</v>
      </c>
      <c r="D8" s="200">
        <v>0.22289999999999999</v>
      </c>
      <c r="E8" s="197" t="s">
        <v>567</v>
      </c>
    </row>
    <row r="9" spans="1:5" ht="22.5">
      <c r="A9" s="8"/>
      <c r="B9" s="202" t="s">
        <v>627</v>
      </c>
      <c r="C9" s="194" t="s">
        <v>308</v>
      </c>
      <c r="D9" s="200">
        <v>4.0000000000000001E-3</v>
      </c>
      <c r="E9" s="197" t="s">
        <v>568</v>
      </c>
    </row>
    <row r="10" spans="1:5">
      <c r="A10" s="8"/>
      <c r="B10" s="202" t="s">
        <v>628</v>
      </c>
      <c r="C10" s="194" t="s">
        <v>308</v>
      </c>
      <c r="D10" s="200">
        <v>0</v>
      </c>
      <c r="E10" s="197" t="s">
        <v>569</v>
      </c>
    </row>
    <row r="11" spans="1:5">
      <c r="A11" s="8"/>
      <c r="B11" s="202" t="s">
        <v>629</v>
      </c>
      <c r="C11" s="194" t="s">
        <v>309</v>
      </c>
      <c r="D11" s="196">
        <v>1</v>
      </c>
      <c r="E11" s="197"/>
    </row>
    <row r="12" spans="1:5">
      <c r="A12" s="8"/>
      <c r="B12" s="202" t="s">
        <v>630</v>
      </c>
      <c r="C12" s="194" t="s">
        <v>309</v>
      </c>
      <c r="D12" s="196">
        <v>25</v>
      </c>
      <c r="E12" s="197"/>
    </row>
    <row r="13" spans="1:5" ht="22.5">
      <c r="A13" s="8"/>
      <c r="B13" s="202" t="s">
        <v>183</v>
      </c>
      <c r="C13" s="194" t="s">
        <v>309</v>
      </c>
      <c r="D13" s="196">
        <v>15</v>
      </c>
      <c r="E13" s="197" t="s">
        <v>570</v>
      </c>
    </row>
    <row r="14" spans="1:5">
      <c r="A14" s="8"/>
      <c r="B14" s="202" t="s">
        <v>184</v>
      </c>
      <c r="C14" s="194" t="s">
        <v>309</v>
      </c>
      <c r="D14" s="196">
        <v>111</v>
      </c>
      <c r="E14" s="197" t="s">
        <v>571</v>
      </c>
    </row>
    <row r="15" spans="1:5">
      <c r="A15" s="8"/>
      <c r="B15" s="202" t="s">
        <v>631</v>
      </c>
      <c r="C15" s="194" t="s">
        <v>309</v>
      </c>
      <c r="D15" s="196">
        <v>8</v>
      </c>
      <c r="E15" s="197" t="s">
        <v>572</v>
      </c>
    </row>
    <row r="16" spans="1:5">
      <c r="A16" s="8"/>
      <c r="B16" s="202" t="s">
        <v>185</v>
      </c>
      <c r="C16" s="194" t="s">
        <v>309</v>
      </c>
      <c r="D16" s="196">
        <v>0</v>
      </c>
      <c r="E16" s="197"/>
    </row>
    <row r="17" spans="1:5">
      <c r="A17" s="8"/>
      <c r="B17" s="202" t="s">
        <v>186</v>
      </c>
      <c r="C17" s="194" t="s">
        <v>309</v>
      </c>
      <c r="D17" s="196">
        <v>160</v>
      </c>
      <c r="E17" s="197"/>
    </row>
    <row r="18" spans="1:5">
      <c r="A18" s="8"/>
      <c r="B18" s="202" t="s">
        <v>632</v>
      </c>
      <c r="C18" s="194" t="s">
        <v>309</v>
      </c>
      <c r="D18" s="196">
        <v>26</v>
      </c>
      <c r="E18" s="197"/>
    </row>
    <row r="19" spans="1:5">
      <c r="A19" s="8"/>
      <c r="B19" s="202" t="s">
        <v>633</v>
      </c>
      <c r="C19" s="194" t="s">
        <v>310</v>
      </c>
      <c r="D19" s="196">
        <v>220361</v>
      </c>
      <c r="E19" s="197"/>
    </row>
    <row r="20" spans="1:5">
      <c r="A20" s="8"/>
      <c r="B20" s="202" t="s">
        <v>187</v>
      </c>
      <c r="C20" s="194" t="s">
        <v>309</v>
      </c>
      <c r="D20" s="196">
        <v>174</v>
      </c>
      <c r="E20" s="197"/>
    </row>
    <row r="21" spans="1:5">
      <c r="A21" s="8"/>
      <c r="B21" s="202" t="s">
        <v>274</v>
      </c>
      <c r="C21" s="194" t="s">
        <v>309</v>
      </c>
      <c r="D21" s="196">
        <v>11</v>
      </c>
      <c r="E21" s="197" t="s">
        <v>573</v>
      </c>
    </row>
    <row r="22" spans="1:5" ht="33.5">
      <c r="A22" s="8"/>
      <c r="B22" s="202" t="s">
        <v>275</v>
      </c>
      <c r="C22" s="194" t="s">
        <v>311</v>
      </c>
      <c r="D22" s="196">
        <v>43151</v>
      </c>
      <c r="E22" s="197" t="s">
        <v>574</v>
      </c>
    </row>
    <row r="23" spans="1:5">
      <c r="A23" s="8"/>
      <c r="B23" s="202" t="s">
        <v>276</v>
      </c>
      <c r="C23" s="194" t="s">
        <v>311</v>
      </c>
      <c r="D23" s="196">
        <v>11913</v>
      </c>
      <c r="E23" s="197" t="s">
        <v>573</v>
      </c>
    </row>
    <row r="24" spans="1:5">
      <c r="A24" s="8"/>
      <c r="B24" s="202" t="s">
        <v>188</v>
      </c>
      <c r="C24" s="194" t="s">
        <v>312</v>
      </c>
      <c r="D24" s="196">
        <v>260.57</v>
      </c>
      <c r="E24" s="197"/>
    </row>
    <row r="25" spans="1:5">
      <c r="A25" s="8"/>
      <c r="B25" s="202" t="s">
        <v>189</v>
      </c>
      <c r="C25" s="194" t="s">
        <v>313</v>
      </c>
      <c r="D25" s="196">
        <v>19.489999999999998</v>
      </c>
      <c r="E25" s="197"/>
    </row>
    <row r="26" spans="1:5" ht="33.5">
      <c r="A26" s="8"/>
      <c r="B26" s="202" t="s">
        <v>190</v>
      </c>
      <c r="C26" s="194" t="s">
        <v>313</v>
      </c>
      <c r="D26" s="196">
        <v>0</v>
      </c>
      <c r="E26" s="197" t="s">
        <v>575</v>
      </c>
    </row>
    <row r="27" spans="1:5">
      <c r="A27" s="8"/>
      <c r="B27" s="202"/>
      <c r="C27" s="194"/>
      <c r="D27" s="196"/>
      <c r="E27" s="197"/>
    </row>
    <row r="28" spans="1:5">
      <c r="A28" s="8"/>
      <c r="B28" s="203" t="s">
        <v>31</v>
      </c>
      <c r="C28" s="194"/>
      <c r="D28" s="196"/>
      <c r="E28" s="197"/>
    </row>
    <row r="29" spans="1:5">
      <c r="A29" s="8"/>
      <c r="B29" s="202" t="s">
        <v>634</v>
      </c>
      <c r="C29" s="194" t="s">
        <v>314</v>
      </c>
      <c r="D29" s="196">
        <v>0</v>
      </c>
      <c r="E29" s="197"/>
    </row>
    <row r="30" spans="1:5">
      <c r="A30" s="8"/>
      <c r="B30" s="202" t="s">
        <v>191</v>
      </c>
      <c r="C30" s="194" t="s">
        <v>314</v>
      </c>
      <c r="D30" s="196">
        <v>0</v>
      </c>
      <c r="E30" s="197"/>
    </row>
    <row r="31" spans="1:5">
      <c r="A31" s="8"/>
      <c r="B31" s="202" t="s">
        <v>192</v>
      </c>
      <c r="C31" s="194" t="s">
        <v>314</v>
      </c>
      <c r="D31" s="196">
        <v>0</v>
      </c>
      <c r="E31" s="197"/>
    </row>
    <row r="32" spans="1:5">
      <c r="A32" s="8"/>
      <c r="B32" s="202" t="s">
        <v>193</v>
      </c>
      <c r="C32" s="194" t="s">
        <v>314</v>
      </c>
      <c r="D32" s="196">
        <v>0</v>
      </c>
      <c r="E32" s="197"/>
    </row>
    <row r="33" spans="1:5">
      <c r="A33" s="8"/>
      <c r="B33" s="202" t="s">
        <v>194</v>
      </c>
      <c r="C33" s="194" t="s">
        <v>314</v>
      </c>
      <c r="D33" s="196">
        <v>15.56</v>
      </c>
      <c r="E33" s="197"/>
    </row>
    <row r="34" spans="1:5">
      <c r="A34" s="8"/>
      <c r="B34" s="202" t="s">
        <v>195</v>
      </c>
      <c r="C34" s="194" t="s">
        <v>314</v>
      </c>
      <c r="D34" s="196">
        <v>2089.9</v>
      </c>
      <c r="E34" s="197"/>
    </row>
    <row r="35" spans="1:5">
      <c r="A35" s="8"/>
      <c r="B35" s="202" t="s">
        <v>196</v>
      </c>
      <c r="C35" s="194" t="s">
        <v>314</v>
      </c>
      <c r="D35" s="196">
        <v>2.2999999999999998</v>
      </c>
      <c r="E35" s="197"/>
    </row>
    <row r="36" spans="1:5">
      <c r="A36" s="8"/>
      <c r="B36" s="202" t="s">
        <v>197</v>
      </c>
      <c r="C36" s="194" t="s">
        <v>314</v>
      </c>
      <c r="D36" s="196">
        <v>0</v>
      </c>
      <c r="E36" s="197"/>
    </row>
    <row r="37" spans="1:5">
      <c r="A37" s="8"/>
      <c r="B37" s="202" t="s">
        <v>198</v>
      </c>
      <c r="C37" s="194" t="s">
        <v>314</v>
      </c>
      <c r="D37" s="196">
        <v>0</v>
      </c>
      <c r="E37" s="197"/>
    </row>
    <row r="38" spans="1:5">
      <c r="A38" s="8"/>
      <c r="B38" s="202" t="s">
        <v>199</v>
      </c>
      <c r="C38" s="194" t="s">
        <v>314</v>
      </c>
      <c r="D38" s="196">
        <v>270.52999999999997</v>
      </c>
      <c r="E38" s="197"/>
    </row>
    <row r="39" spans="1:5">
      <c r="A39" s="8"/>
      <c r="B39" s="202" t="s">
        <v>200</v>
      </c>
      <c r="C39" s="194" t="s">
        <v>314</v>
      </c>
      <c r="D39" s="196">
        <v>53.49</v>
      </c>
      <c r="E39" s="197"/>
    </row>
    <row r="40" spans="1:5">
      <c r="A40" s="8"/>
      <c r="B40" s="202" t="s">
        <v>201</v>
      </c>
      <c r="C40" s="194" t="s">
        <v>314</v>
      </c>
      <c r="D40" s="196">
        <v>226.98</v>
      </c>
      <c r="E40" s="197"/>
    </row>
    <row r="41" spans="1:5">
      <c r="A41" s="8"/>
      <c r="B41" s="202" t="s">
        <v>202</v>
      </c>
      <c r="C41" s="194" t="s">
        <v>314</v>
      </c>
      <c r="D41" s="196">
        <v>67.849999999999994</v>
      </c>
      <c r="E41" s="197"/>
    </row>
    <row r="42" spans="1:5">
      <c r="A42" s="8"/>
      <c r="B42" s="202" t="s">
        <v>203</v>
      </c>
      <c r="C42" s="194" t="s">
        <v>314</v>
      </c>
      <c r="D42" s="196">
        <v>0</v>
      </c>
      <c r="E42" s="197"/>
    </row>
    <row r="43" spans="1:5">
      <c r="A43" s="8"/>
      <c r="B43" s="204" t="s">
        <v>204</v>
      </c>
      <c r="C43" s="194" t="s">
        <v>314</v>
      </c>
      <c r="D43" s="196">
        <v>0</v>
      </c>
      <c r="E43" s="197"/>
    </row>
    <row r="44" spans="1:5">
      <c r="A44" s="8"/>
      <c r="B44" s="202" t="s">
        <v>205</v>
      </c>
      <c r="C44" s="194" t="s">
        <v>309</v>
      </c>
      <c r="D44" s="196">
        <v>0</v>
      </c>
      <c r="E44" s="197"/>
    </row>
    <row r="45" spans="1:5">
      <c r="A45" s="8"/>
      <c r="B45" s="202" t="s">
        <v>206</v>
      </c>
      <c r="C45" s="194" t="s">
        <v>309</v>
      </c>
      <c r="D45" s="196">
        <v>0</v>
      </c>
      <c r="E45" s="197"/>
    </row>
    <row r="46" spans="1:5">
      <c r="A46" s="8"/>
      <c r="B46" s="202" t="s">
        <v>207</v>
      </c>
      <c r="C46" s="194" t="s">
        <v>309</v>
      </c>
      <c r="D46" s="196">
        <v>0</v>
      </c>
      <c r="E46" s="197"/>
    </row>
    <row r="47" spans="1:5">
      <c r="A47" s="8"/>
      <c r="B47" s="202" t="s">
        <v>208</v>
      </c>
      <c r="C47" s="194" t="s">
        <v>309</v>
      </c>
      <c r="D47" s="196">
        <v>0</v>
      </c>
      <c r="E47" s="197"/>
    </row>
    <row r="48" spans="1:5">
      <c r="A48" s="8"/>
      <c r="B48" s="202" t="s">
        <v>209</v>
      </c>
      <c r="C48" s="194" t="s">
        <v>309</v>
      </c>
      <c r="D48" s="196">
        <v>1</v>
      </c>
      <c r="E48" s="197"/>
    </row>
    <row r="49" spans="1:5" ht="22.5">
      <c r="A49" s="8"/>
      <c r="B49" s="202" t="s">
        <v>210</v>
      </c>
      <c r="C49" s="194" t="s">
        <v>309</v>
      </c>
      <c r="D49" s="196">
        <v>10</v>
      </c>
      <c r="E49" s="197" t="s">
        <v>635</v>
      </c>
    </row>
    <row r="50" spans="1:5">
      <c r="A50" s="8"/>
      <c r="B50" s="202" t="s">
        <v>211</v>
      </c>
      <c r="C50" s="194" t="s">
        <v>309</v>
      </c>
      <c r="D50" s="196">
        <v>1</v>
      </c>
      <c r="E50" s="197"/>
    </row>
    <row r="51" spans="1:5">
      <c r="A51" s="8"/>
      <c r="B51" s="202" t="s">
        <v>212</v>
      </c>
      <c r="C51" s="194" t="s">
        <v>309</v>
      </c>
      <c r="D51" s="196">
        <v>0</v>
      </c>
      <c r="E51" s="197"/>
    </row>
    <row r="52" spans="1:5">
      <c r="A52" s="8"/>
      <c r="B52" s="202" t="s">
        <v>213</v>
      </c>
      <c r="C52" s="194" t="s">
        <v>309</v>
      </c>
      <c r="D52" s="196">
        <v>0</v>
      </c>
      <c r="E52" s="197"/>
    </row>
    <row r="53" spans="1:5">
      <c r="A53" s="8"/>
      <c r="B53" s="202" t="s">
        <v>214</v>
      </c>
      <c r="C53" s="194" t="s">
        <v>309</v>
      </c>
      <c r="D53" s="196">
        <v>48</v>
      </c>
      <c r="E53" s="197" t="s">
        <v>576</v>
      </c>
    </row>
    <row r="54" spans="1:5">
      <c r="A54" s="8"/>
      <c r="B54" s="202" t="s">
        <v>215</v>
      </c>
      <c r="C54" s="194" t="s">
        <v>309</v>
      </c>
      <c r="D54" s="196">
        <v>10</v>
      </c>
      <c r="E54" s="197" t="s">
        <v>577</v>
      </c>
    </row>
    <row r="55" spans="1:5">
      <c r="A55" s="8"/>
      <c r="B55" s="202" t="s">
        <v>216</v>
      </c>
      <c r="C55" s="194" t="s">
        <v>309</v>
      </c>
      <c r="D55" s="196">
        <v>23</v>
      </c>
      <c r="E55" s="197" t="s">
        <v>578</v>
      </c>
    </row>
    <row r="56" spans="1:5">
      <c r="A56" s="8"/>
      <c r="B56" s="202" t="s">
        <v>217</v>
      </c>
      <c r="C56" s="194" t="s">
        <v>309</v>
      </c>
      <c r="D56" s="196">
        <v>4</v>
      </c>
      <c r="E56" s="197" t="s">
        <v>577</v>
      </c>
    </row>
    <row r="57" spans="1:5">
      <c r="A57" s="8"/>
      <c r="B57" s="202" t="s">
        <v>218</v>
      </c>
      <c r="C57" s="194" t="s">
        <v>309</v>
      </c>
      <c r="D57" s="196">
        <v>0</v>
      </c>
      <c r="E57" s="197"/>
    </row>
    <row r="58" spans="1:5" ht="22.5">
      <c r="A58" s="8"/>
      <c r="B58" s="204" t="s">
        <v>219</v>
      </c>
      <c r="C58" s="194" t="s">
        <v>309</v>
      </c>
      <c r="D58" s="196">
        <v>0</v>
      </c>
      <c r="E58" s="197" t="s">
        <v>579</v>
      </c>
    </row>
    <row r="59" spans="1:5">
      <c r="A59" s="8"/>
      <c r="B59" s="204" t="s">
        <v>220</v>
      </c>
      <c r="C59" s="194" t="s">
        <v>315</v>
      </c>
      <c r="D59" s="196">
        <v>9366.9359999999997</v>
      </c>
      <c r="E59" s="197" t="s">
        <v>580</v>
      </c>
    </row>
    <row r="60" spans="1:5">
      <c r="A60" s="8"/>
      <c r="B60" s="204" t="s">
        <v>221</v>
      </c>
      <c r="C60" s="194" t="s">
        <v>313</v>
      </c>
      <c r="D60" s="196">
        <v>15.01</v>
      </c>
      <c r="E60" s="197"/>
    </row>
    <row r="61" spans="1:5">
      <c r="A61" s="8"/>
      <c r="B61" s="205"/>
      <c r="C61" s="194"/>
      <c r="D61" s="196"/>
      <c r="E61" s="197"/>
    </row>
    <row r="62" spans="1:5">
      <c r="A62" s="8"/>
      <c r="B62" s="203" t="s">
        <v>222</v>
      </c>
      <c r="C62" s="194"/>
      <c r="D62" s="196"/>
      <c r="E62" s="197"/>
    </row>
    <row r="63" spans="1:5">
      <c r="A63" s="8"/>
      <c r="B63" s="204" t="s">
        <v>223</v>
      </c>
      <c r="C63" s="194" t="s">
        <v>312</v>
      </c>
      <c r="D63" s="196">
        <v>31460.6</v>
      </c>
      <c r="E63" s="197"/>
    </row>
    <row r="64" spans="1:5">
      <c r="A64" s="8"/>
      <c r="B64" s="204" t="s">
        <v>224</v>
      </c>
      <c r="C64" s="194" t="s">
        <v>312</v>
      </c>
      <c r="D64" s="196">
        <v>0.3</v>
      </c>
      <c r="E64" s="197"/>
    </row>
    <row r="65" spans="1:5">
      <c r="A65" s="8"/>
      <c r="B65" s="204" t="s">
        <v>225</v>
      </c>
      <c r="C65" s="194" t="s">
        <v>312</v>
      </c>
      <c r="D65" s="196">
        <v>126.19</v>
      </c>
      <c r="E65" s="197"/>
    </row>
    <row r="66" spans="1:5">
      <c r="A66" s="8"/>
      <c r="B66" s="204" t="s">
        <v>226</v>
      </c>
      <c r="C66" s="194" t="s">
        <v>312</v>
      </c>
      <c r="D66" s="196">
        <v>122.8</v>
      </c>
      <c r="E66" s="197"/>
    </row>
    <row r="67" spans="1:5">
      <c r="A67" s="8"/>
      <c r="B67" s="204" t="s">
        <v>227</v>
      </c>
      <c r="C67" s="194" t="s">
        <v>312</v>
      </c>
      <c r="D67" s="196">
        <v>28422.7</v>
      </c>
      <c r="E67" s="197"/>
    </row>
    <row r="68" spans="1:5">
      <c r="A68" s="8"/>
      <c r="B68" s="204" t="s">
        <v>228</v>
      </c>
      <c r="C68" s="194" t="s">
        <v>312</v>
      </c>
      <c r="D68" s="196">
        <v>927.9</v>
      </c>
      <c r="E68" s="197"/>
    </row>
    <row r="69" spans="1:5">
      <c r="A69" s="8"/>
      <c r="B69" s="204" t="s">
        <v>229</v>
      </c>
      <c r="C69" s="194" t="s">
        <v>312</v>
      </c>
      <c r="D69" s="196">
        <v>1046.5</v>
      </c>
      <c r="E69" s="197"/>
    </row>
    <row r="70" spans="1:5">
      <c r="A70" s="8"/>
      <c r="B70" s="204" t="s">
        <v>230</v>
      </c>
      <c r="C70" s="194" t="s">
        <v>312</v>
      </c>
      <c r="D70" s="196">
        <v>1063.4000000000001</v>
      </c>
      <c r="E70" s="197"/>
    </row>
    <row r="71" spans="1:5">
      <c r="A71" s="8"/>
      <c r="B71" s="204" t="s">
        <v>231</v>
      </c>
      <c r="C71" s="194" t="s">
        <v>312</v>
      </c>
      <c r="D71" s="196">
        <v>3.9</v>
      </c>
      <c r="E71" s="197"/>
    </row>
    <row r="72" spans="1:5" ht="55.5">
      <c r="A72" s="8"/>
      <c r="B72" s="204" t="s">
        <v>232</v>
      </c>
      <c r="C72" s="194" t="s">
        <v>312</v>
      </c>
      <c r="D72" s="196">
        <v>0</v>
      </c>
      <c r="E72" s="197" t="s">
        <v>636</v>
      </c>
    </row>
    <row r="73" spans="1:5">
      <c r="A73" s="8"/>
      <c r="B73" s="204" t="s">
        <v>233</v>
      </c>
      <c r="C73" s="194" t="s">
        <v>311</v>
      </c>
      <c r="D73" s="196">
        <v>114349</v>
      </c>
      <c r="E73" s="197"/>
    </row>
    <row r="74" spans="1:5">
      <c r="A74" s="8"/>
      <c r="B74" s="204" t="s">
        <v>637</v>
      </c>
      <c r="C74" s="194" t="s">
        <v>310</v>
      </c>
      <c r="D74" s="196">
        <v>3259</v>
      </c>
      <c r="E74" s="197"/>
    </row>
    <row r="75" spans="1:5">
      <c r="A75" s="8"/>
      <c r="B75" s="204" t="s">
        <v>234</v>
      </c>
      <c r="C75" s="194" t="s">
        <v>310</v>
      </c>
      <c r="D75" s="196">
        <v>18</v>
      </c>
      <c r="E75" s="197"/>
    </row>
    <row r="76" spans="1:5">
      <c r="A76" s="8"/>
      <c r="B76" s="204" t="s">
        <v>24</v>
      </c>
      <c r="C76" s="194" t="s">
        <v>314</v>
      </c>
      <c r="D76" s="196">
        <v>2680.88</v>
      </c>
      <c r="E76" s="197"/>
    </row>
    <row r="77" spans="1:5">
      <c r="A77" s="8"/>
      <c r="B77" s="204" t="s">
        <v>235</v>
      </c>
      <c r="C77" s="194" t="s">
        <v>314</v>
      </c>
      <c r="D77" s="196">
        <v>0</v>
      </c>
      <c r="E77" s="197"/>
    </row>
    <row r="78" spans="1:5">
      <c r="A78" s="8"/>
      <c r="B78" s="204" t="s">
        <v>236</v>
      </c>
      <c r="C78" s="194" t="s">
        <v>314</v>
      </c>
      <c r="D78" s="196">
        <v>2168.81</v>
      </c>
      <c r="E78" s="197"/>
    </row>
    <row r="79" spans="1:5">
      <c r="A79" s="8"/>
      <c r="B79" s="204" t="s">
        <v>237</v>
      </c>
      <c r="C79" s="194" t="s">
        <v>314</v>
      </c>
      <c r="D79" s="196">
        <v>493.12</v>
      </c>
      <c r="E79" s="197"/>
    </row>
    <row r="80" spans="1:5">
      <c r="A80" s="8"/>
      <c r="B80" s="204" t="s">
        <v>238</v>
      </c>
      <c r="C80" s="194" t="s">
        <v>314</v>
      </c>
      <c r="D80" s="196">
        <v>481.82</v>
      </c>
      <c r="E80" s="197"/>
    </row>
    <row r="81" spans="1:5">
      <c r="A81" s="8"/>
      <c r="B81" s="204" t="s">
        <v>239</v>
      </c>
      <c r="C81" s="194" t="s">
        <v>314</v>
      </c>
      <c r="D81" s="196">
        <v>694.65</v>
      </c>
      <c r="E81" s="197"/>
    </row>
    <row r="82" spans="1:5">
      <c r="A82" s="8"/>
      <c r="B82" s="204" t="s">
        <v>240</v>
      </c>
      <c r="C82" s="194" t="s">
        <v>314</v>
      </c>
      <c r="D82" s="196">
        <v>494.08</v>
      </c>
      <c r="E82" s="197"/>
    </row>
    <row r="83" spans="1:5">
      <c r="A83" s="8"/>
      <c r="B83" s="204" t="s">
        <v>241</v>
      </c>
      <c r="C83" s="194" t="s">
        <v>314</v>
      </c>
      <c r="D83" s="196">
        <v>60.53</v>
      </c>
      <c r="E83" s="197"/>
    </row>
    <row r="84" spans="1:5">
      <c r="A84" s="8"/>
      <c r="B84" s="204" t="s">
        <v>242</v>
      </c>
      <c r="C84" s="194" t="s">
        <v>309</v>
      </c>
      <c r="D84" s="196">
        <v>1231603.94</v>
      </c>
      <c r="E84" s="197"/>
    </row>
    <row r="85" spans="1:5">
      <c r="A85" s="8"/>
      <c r="B85" s="204" t="s">
        <v>243</v>
      </c>
      <c r="C85" s="194" t="s">
        <v>309</v>
      </c>
      <c r="D85" s="196">
        <v>270382.84999999998</v>
      </c>
      <c r="E85" s="197"/>
    </row>
    <row r="86" spans="1:5">
      <c r="A86" s="8"/>
      <c r="B86" s="204" t="s">
        <v>244</v>
      </c>
      <c r="C86" s="194" t="s">
        <v>309</v>
      </c>
      <c r="D86" s="196">
        <v>1057768.21</v>
      </c>
      <c r="E86" s="197"/>
    </row>
    <row r="87" spans="1:5">
      <c r="A87" s="8"/>
      <c r="B87" s="204" t="s">
        <v>245</v>
      </c>
      <c r="C87" s="194" t="s">
        <v>309</v>
      </c>
      <c r="D87" s="196">
        <v>315</v>
      </c>
      <c r="E87" s="197"/>
    </row>
    <row r="88" spans="1:5">
      <c r="A88" s="8"/>
      <c r="B88" s="204" t="s">
        <v>638</v>
      </c>
      <c r="C88" s="194" t="s">
        <v>309</v>
      </c>
      <c r="D88" s="196">
        <v>243</v>
      </c>
      <c r="E88" s="197"/>
    </row>
    <row r="89" spans="1:5">
      <c r="A89" s="8"/>
      <c r="B89" s="204" t="s">
        <v>246</v>
      </c>
      <c r="C89" s="194" t="s">
        <v>309</v>
      </c>
      <c r="D89" s="196">
        <v>29</v>
      </c>
      <c r="E89" s="197"/>
    </row>
    <row r="90" spans="1:5">
      <c r="A90" s="8"/>
      <c r="B90" s="204" t="s">
        <v>247</v>
      </c>
      <c r="C90" s="194" t="s">
        <v>312</v>
      </c>
      <c r="D90" s="196">
        <v>4734.7</v>
      </c>
      <c r="E90" s="197"/>
    </row>
    <row r="91" spans="1:5">
      <c r="A91" s="8"/>
      <c r="B91" s="204" t="s">
        <v>248</v>
      </c>
      <c r="C91" s="194" t="s">
        <v>312</v>
      </c>
      <c r="D91" s="196">
        <v>3171.4</v>
      </c>
      <c r="E91" s="197"/>
    </row>
    <row r="92" spans="1:5">
      <c r="A92" s="8"/>
      <c r="B92" s="204" t="s">
        <v>249</v>
      </c>
      <c r="C92" s="194" t="s">
        <v>312</v>
      </c>
      <c r="D92" s="196">
        <v>3917.8</v>
      </c>
      <c r="E92" s="197"/>
    </row>
    <row r="93" spans="1:5">
      <c r="A93" s="8"/>
      <c r="B93" s="204" t="s">
        <v>250</v>
      </c>
      <c r="C93" s="194" t="s">
        <v>312</v>
      </c>
      <c r="D93" s="196">
        <v>5295.7</v>
      </c>
      <c r="E93" s="197"/>
    </row>
    <row r="94" spans="1:5">
      <c r="A94" s="8"/>
      <c r="B94" s="204" t="s">
        <v>251</v>
      </c>
      <c r="C94" s="194" t="s">
        <v>312</v>
      </c>
      <c r="D94" s="196">
        <v>2855.4</v>
      </c>
      <c r="E94" s="197"/>
    </row>
    <row r="95" spans="1:5">
      <c r="A95" s="8"/>
      <c r="B95" s="204" t="s">
        <v>252</v>
      </c>
      <c r="C95" s="194" t="s">
        <v>312</v>
      </c>
      <c r="D95" s="196">
        <v>4514.7</v>
      </c>
      <c r="E95" s="197"/>
    </row>
    <row r="96" spans="1:5">
      <c r="A96" s="8"/>
      <c r="B96" s="204" t="s">
        <v>253</v>
      </c>
      <c r="C96" s="194" t="s">
        <v>312</v>
      </c>
      <c r="D96" s="196">
        <v>2845.7</v>
      </c>
      <c r="E96" s="197"/>
    </row>
    <row r="97" spans="1:5">
      <c r="A97" s="8"/>
      <c r="B97" s="204" t="s">
        <v>254</v>
      </c>
      <c r="C97" s="194" t="s">
        <v>309</v>
      </c>
      <c r="D97" s="196">
        <v>4125.1000000000004</v>
      </c>
      <c r="E97" s="197"/>
    </row>
    <row r="98" spans="1:5">
      <c r="A98" s="8"/>
      <c r="B98" s="204" t="s">
        <v>255</v>
      </c>
      <c r="C98" s="194" t="s">
        <v>313</v>
      </c>
      <c r="D98" s="196">
        <v>76.58</v>
      </c>
      <c r="E98" s="197"/>
    </row>
    <row r="99" spans="1:5">
      <c r="A99" s="8"/>
      <c r="B99" s="205"/>
      <c r="C99" s="194"/>
      <c r="D99" s="196"/>
      <c r="E99" s="197"/>
    </row>
    <row r="100" spans="1:5">
      <c r="A100" s="8"/>
      <c r="B100" s="203" t="s">
        <v>256</v>
      </c>
      <c r="C100" s="194"/>
      <c r="D100" s="196"/>
      <c r="E100" s="197"/>
    </row>
    <row r="101" spans="1:5">
      <c r="A101" s="8"/>
      <c r="B101" s="202" t="s">
        <v>257</v>
      </c>
      <c r="C101" s="194" t="s">
        <v>309</v>
      </c>
      <c r="D101" s="196">
        <v>20</v>
      </c>
      <c r="E101" s="197"/>
    </row>
    <row r="102" spans="1:5">
      <c r="A102" s="8"/>
      <c r="B102" s="202" t="s">
        <v>258</v>
      </c>
      <c r="C102" s="194" t="s">
        <v>309</v>
      </c>
      <c r="D102" s="196">
        <v>11</v>
      </c>
      <c r="E102" s="197"/>
    </row>
    <row r="103" spans="1:5">
      <c r="A103" s="8"/>
      <c r="B103" s="202" t="s">
        <v>259</v>
      </c>
      <c r="C103" s="194" t="s">
        <v>309</v>
      </c>
      <c r="D103" s="196">
        <v>16</v>
      </c>
      <c r="E103" s="197"/>
    </row>
    <row r="104" spans="1:5">
      <c r="A104" s="8"/>
      <c r="B104" s="202" t="s">
        <v>260</v>
      </c>
      <c r="C104" s="194" t="s">
        <v>309</v>
      </c>
      <c r="D104" s="196">
        <v>14</v>
      </c>
      <c r="E104" s="197"/>
    </row>
    <row r="105" spans="1:5">
      <c r="A105" s="8"/>
      <c r="B105" s="202" t="s">
        <v>261</v>
      </c>
      <c r="C105" s="194" t="s">
        <v>309</v>
      </c>
      <c r="D105" s="196">
        <v>9</v>
      </c>
      <c r="E105" s="197"/>
    </row>
    <row r="106" spans="1:5">
      <c r="A106" s="8"/>
      <c r="B106" s="202" t="s">
        <v>262</v>
      </c>
      <c r="C106" s="194" t="s">
        <v>309</v>
      </c>
      <c r="D106" s="196">
        <v>5</v>
      </c>
      <c r="E106" s="197"/>
    </row>
    <row r="107" spans="1:5">
      <c r="A107" s="8"/>
      <c r="B107" s="202" t="s">
        <v>263</v>
      </c>
      <c r="C107" s="194" t="s">
        <v>309</v>
      </c>
      <c r="D107" s="196">
        <v>2</v>
      </c>
      <c r="E107" s="197"/>
    </row>
    <row r="108" spans="1:5">
      <c r="A108" s="8"/>
      <c r="B108" s="202" t="s">
        <v>264</v>
      </c>
      <c r="C108" s="194" t="s">
        <v>309</v>
      </c>
      <c r="D108" s="196">
        <v>4</v>
      </c>
      <c r="E108" s="197"/>
    </row>
    <row r="109" spans="1:5">
      <c r="A109" s="8"/>
      <c r="B109" s="205"/>
      <c r="C109" s="194"/>
      <c r="D109" s="196"/>
      <c r="E109" s="197"/>
    </row>
    <row r="110" spans="1:5">
      <c r="A110" s="8"/>
      <c r="B110" s="203" t="s">
        <v>265</v>
      </c>
      <c r="C110" s="194"/>
      <c r="D110" s="196"/>
      <c r="E110" s="197"/>
    </row>
    <row r="111" spans="1:5">
      <c r="A111" s="8"/>
      <c r="B111" s="202" t="s">
        <v>266</v>
      </c>
      <c r="C111" s="194" t="s">
        <v>48</v>
      </c>
      <c r="D111" s="201">
        <v>7.0000000000000001E-3</v>
      </c>
      <c r="E111" s="197"/>
    </row>
    <row r="112" spans="1:5">
      <c r="A112" s="8"/>
      <c r="B112" s="202" t="s">
        <v>267</v>
      </c>
      <c r="C112" s="194" t="s">
        <v>48</v>
      </c>
      <c r="D112" s="201">
        <v>1.0999999999999999E-2</v>
      </c>
      <c r="E112" s="197"/>
    </row>
    <row r="113" spans="1:5">
      <c r="A113" s="8"/>
      <c r="B113" s="202" t="s">
        <v>268</v>
      </c>
      <c r="C113" s="194" t="s">
        <v>48</v>
      </c>
      <c r="D113" s="201">
        <v>3.3000000000000002E-2</v>
      </c>
      <c r="E113" s="197"/>
    </row>
    <row r="114" spans="1:5">
      <c r="A114" s="8"/>
      <c r="B114" s="202" t="s">
        <v>269</v>
      </c>
      <c r="C114" s="194" t="s">
        <v>48</v>
      </c>
      <c r="D114" s="201">
        <v>5.5E-2</v>
      </c>
      <c r="E114" s="197"/>
    </row>
    <row r="115" spans="1:5">
      <c r="A115" s="8"/>
      <c r="B115" s="202" t="s">
        <v>270</v>
      </c>
      <c r="C115" s="194" t="s">
        <v>48</v>
      </c>
      <c r="D115" s="201">
        <v>6.5000000000000002E-2</v>
      </c>
      <c r="E115" s="197"/>
    </row>
    <row r="116" spans="1:5">
      <c r="A116" s="8"/>
      <c r="B116" s="202" t="s">
        <v>271</v>
      </c>
      <c r="C116" s="194" t="s">
        <v>48</v>
      </c>
      <c r="D116" s="201">
        <v>8.5000000000000006E-2</v>
      </c>
      <c r="E116" s="197"/>
    </row>
    <row r="117" spans="1:5">
      <c r="A117" s="8"/>
      <c r="B117" s="202" t="s">
        <v>272</v>
      </c>
      <c r="C117" s="194" t="s">
        <v>48</v>
      </c>
      <c r="D117" s="201">
        <v>5.7000000000000002E-2</v>
      </c>
      <c r="E117" s="197"/>
    </row>
    <row r="118" spans="1:5">
      <c r="A118" s="8"/>
      <c r="B118" s="202" t="s">
        <v>273</v>
      </c>
      <c r="C118" s="194" t="s">
        <v>48</v>
      </c>
      <c r="D118" s="201">
        <v>0.68700000000000006</v>
      </c>
      <c r="E118" s="197"/>
    </row>
    <row r="119" spans="1:5">
      <c r="B119" s="8"/>
      <c r="C119" s="192"/>
    </row>
  </sheetData>
  <mergeCells count="1">
    <mergeCell ref="B2:D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6"/>
  <dimension ref="A1:E36"/>
  <sheetViews>
    <sheetView showGridLines="0" workbookViewId="0">
      <selection activeCell="E21" sqref="E21"/>
    </sheetView>
  </sheetViews>
  <sheetFormatPr defaultRowHeight="14"/>
  <cols>
    <col min="1" max="1" width="1" customWidth="1"/>
    <col min="2" max="2" width="63.75" bestFit="1" customWidth="1"/>
    <col min="5" max="5" width="66.08203125" customWidth="1"/>
  </cols>
  <sheetData>
    <row r="1" spans="1:5">
      <c r="B1" s="4" t="s">
        <v>277</v>
      </c>
    </row>
    <row r="2" spans="1:5">
      <c r="B2" s="296" t="s">
        <v>278</v>
      </c>
      <c r="C2" s="296"/>
      <c r="D2" s="296"/>
    </row>
    <row r="3" spans="1:5">
      <c r="B3" s="199"/>
      <c r="C3" s="206" t="s">
        <v>47</v>
      </c>
      <c r="D3" s="206" t="s">
        <v>182</v>
      </c>
      <c r="E3" s="206" t="s">
        <v>540</v>
      </c>
    </row>
    <row r="4" spans="1:5">
      <c r="A4" s="8"/>
      <c r="B4" s="193" t="s">
        <v>279</v>
      </c>
      <c r="C4" s="199"/>
      <c r="D4" s="199"/>
      <c r="E4" s="199"/>
    </row>
    <row r="5" spans="1:5">
      <c r="A5" s="8"/>
      <c r="B5" s="195" t="s">
        <v>280</v>
      </c>
      <c r="C5" s="194" t="s">
        <v>315</v>
      </c>
      <c r="D5" s="196">
        <v>1081.56918</v>
      </c>
      <c r="E5" s="199"/>
    </row>
    <row r="6" spans="1:5">
      <c r="A6" s="8"/>
      <c r="B6" s="195" t="s">
        <v>281</v>
      </c>
      <c r="C6" s="194" t="s">
        <v>315</v>
      </c>
      <c r="D6" s="196">
        <v>267.02082000000001</v>
      </c>
      <c r="E6" s="207"/>
    </row>
    <row r="7" spans="1:5">
      <c r="A7" s="8"/>
      <c r="B7" s="195" t="s">
        <v>282</v>
      </c>
      <c r="C7" s="194" t="s">
        <v>315</v>
      </c>
      <c r="D7" s="196">
        <v>163.37899999999999</v>
      </c>
      <c r="E7" s="207"/>
    </row>
    <row r="8" spans="1:5">
      <c r="A8" s="8"/>
      <c r="B8" s="195" t="s">
        <v>284</v>
      </c>
      <c r="C8" s="194" t="s">
        <v>315</v>
      </c>
      <c r="D8" s="196">
        <v>2117.4765000000002</v>
      </c>
      <c r="E8" s="207"/>
    </row>
    <row r="9" spans="1:5">
      <c r="A9" s="8"/>
      <c r="B9" s="195" t="s">
        <v>283</v>
      </c>
      <c r="C9" s="194" t="s">
        <v>315</v>
      </c>
      <c r="D9" s="196">
        <v>35.801000000000002</v>
      </c>
      <c r="E9" s="207"/>
    </row>
    <row r="10" spans="1:5">
      <c r="A10" s="8"/>
      <c r="B10" s="195" t="s">
        <v>285</v>
      </c>
      <c r="C10" s="194" t="s">
        <v>315</v>
      </c>
      <c r="D10" s="196">
        <v>218.953</v>
      </c>
      <c r="E10" s="207"/>
    </row>
    <row r="11" spans="1:5">
      <c r="A11" s="8"/>
      <c r="B11" s="195" t="s">
        <v>286</v>
      </c>
      <c r="C11" s="194" t="s">
        <v>315</v>
      </c>
      <c r="D11" s="196">
        <v>3607.4690000000001</v>
      </c>
      <c r="E11" s="207"/>
    </row>
    <row r="12" spans="1:5">
      <c r="A12" s="8"/>
      <c r="B12" s="195" t="s">
        <v>287</v>
      </c>
      <c r="C12" s="194" t="s">
        <v>315</v>
      </c>
      <c r="D12" s="196">
        <v>3826.422</v>
      </c>
      <c r="E12" s="207"/>
    </row>
    <row r="13" spans="1:5" ht="33.5">
      <c r="A13" s="8"/>
      <c r="B13" s="195" t="s">
        <v>288</v>
      </c>
      <c r="C13" s="194" t="s">
        <v>315</v>
      </c>
      <c r="D13" s="196">
        <v>19.11</v>
      </c>
      <c r="E13" s="207" t="s">
        <v>581</v>
      </c>
    </row>
    <row r="14" spans="1:5" ht="22.5">
      <c r="A14" s="8"/>
      <c r="B14" s="195" t="s">
        <v>289</v>
      </c>
      <c r="C14" s="194" t="s">
        <v>315</v>
      </c>
      <c r="D14" s="196">
        <v>0.55300000000000005</v>
      </c>
      <c r="E14" s="207" t="s">
        <v>582</v>
      </c>
    </row>
    <row r="15" spans="1:5" ht="44.5">
      <c r="A15" s="8"/>
      <c r="B15" s="195" t="s">
        <v>290</v>
      </c>
      <c r="C15" s="194" t="s">
        <v>315</v>
      </c>
      <c r="D15" s="196">
        <v>16.559000000000001</v>
      </c>
      <c r="E15" s="207" t="s">
        <v>583</v>
      </c>
    </row>
    <row r="16" spans="1:5" ht="33.5">
      <c r="A16" s="8"/>
      <c r="B16" s="195" t="s">
        <v>291</v>
      </c>
      <c r="C16" s="194" t="s">
        <v>315</v>
      </c>
      <c r="D16" s="196">
        <v>98.052999999999997</v>
      </c>
      <c r="E16" s="207" t="s">
        <v>584</v>
      </c>
    </row>
    <row r="17" spans="1:5">
      <c r="A17" s="8"/>
      <c r="B17" s="195" t="s">
        <v>292</v>
      </c>
      <c r="C17" s="194" t="s">
        <v>315</v>
      </c>
      <c r="D17" s="196">
        <v>2.883</v>
      </c>
      <c r="E17" s="207"/>
    </row>
    <row r="18" spans="1:5">
      <c r="A18" s="8"/>
      <c r="B18" s="195" t="s">
        <v>293</v>
      </c>
      <c r="C18" s="194" t="s">
        <v>315</v>
      </c>
      <c r="D18" s="196">
        <v>36.027999999999999</v>
      </c>
      <c r="E18" s="207"/>
    </row>
    <row r="19" spans="1:5">
      <c r="A19" s="8"/>
      <c r="B19" s="195" t="s">
        <v>294</v>
      </c>
      <c r="C19" s="194" t="s">
        <v>315</v>
      </c>
      <c r="D19" s="196">
        <v>10012.826999999999</v>
      </c>
      <c r="E19" s="207"/>
    </row>
    <row r="20" spans="1:5" ht="22.5">
      <c r="A20" s="8"/>
      <c r="B20" s="195" t="s">
        <v>295</v>
      </c>
      <c r="C20" s="194" t="s">
        <v>315</v>
      </c>
      <c r="D20" s="196">
        <v>198.78399999999999</v>
      </c>
      <c r="E20" s="207" t="s">
        <v>585</v>
      </c>
    </row>
    <row r="21" spans="1:5" ht="44.5">
      <c r="A21" s="8"/>
      <c r="B21" s="195" t="s">
        <v>296</v>
      </c>
      <c r="C21" s="194" t="s">
        <v>315</v>
      </c>
      <c r="D21" s="196">
        <v>1486.3520000000001</v>
      </c>
      <c r="E21" s="207" t="s">
        <v>655</v>
      </c>
    </row>
    <row r="22" spans="1:5">
      <c r="A22" s="8"/>
      <c r="B22" s="195" t="s">
        <v>297</v>
      </c>
      <c r="C22" s="208" t="s">
        <v>316</v>
      </c>
      <c r="D22" s="196">
        <v>8008</v>
      </c>
      <c r="E22" s="207"/>
    </row>
    <row r="23" spans="1:5" ht="4.5" customHeight="1">
      <c r="A23" s="8"/>
      <c r="B23" s="199"/>
      <c r="C23" s="199"/>
      <c r="D23" s="196"/>
      <c r="E23" s="207"/>
    </row>
    <row r="24" spans="1:5">
      <c r="A24" s="8"/>
      <c r="B24" s="193" t="s">
        <v>4</v>
      </c>
      <c r="C24" s="199"/>
      <c r="D24" s="196"/>
      <c r="E24" s="207"/>
    </row>
    <row r="25" spans="1:5" ht="22.5">
      <c r="A25" s="8"/>
      <c r="B25" s="195" t="s">
        <v>298</v>
      </c>
      <c r="C25" s="208" t="s">
        <v>309</v>
      </c>
      <c r="D25" s="196">
        <v>7591</v>
      </c>
      <c r="E25" s="207" t="s">
        <v>586</v>
      </c>
    </row>
    <row r="26" spans="1:5">
      <c r="A26" s="8"/>
      <c r="B26" s="195" t="s">
        <v>299</v>
      </c>
      <c r="C26" s="208" t="s">
        <v>314</v>
      </c>
      <c r="D26" s="196">
        <v>0</v>
      </c>
      <c r="E26" s="207" t="s">
        <v>587</v>
      </c>
    </row>
    <row r="27" spans="1:5">
      <c r="A27" s="8"/>
      <c r="B27" s="195" t="s">
        <v>300</v>
      </c>
      <c r="C27" s="208" t="s">
        <v>314</v>
      </c>
      <c r="D27" s="196">
        <v>0</v>
      </c>
      <c r="E27" s="207" t="s">
        <v>587</v>
      </c>
    </row>
    <row r="28" spans="1:5" ht="99.5">
      <c r="A28" s="8"/>
      <c r="B28" s="195" t="s">
        <v>301</v>
      </c>
      <c r="C28" s="208" t="s">
        <v>314</v>
      </c>
      <c r="D28" s="196">
        <v>8.7100000000000009</v>
      </c>
      <c r="E28" s="207" t="s">
        <v>588</v>
      </c>
    </row>
    <row r="29" spans="1:5">
      <c r="A29" s="8"/>
      <c r="B29" s="195" t="s">
        <v>302</v>
      </c>
      <c r="C29" s="208" t="s">
        <v>314</v>
      </c>
      <c r="D29" s="196">
        <v>4.25</v>
      </c>
      <c r="E29" s="207" t="s">
        <v>589</v>
      </c>
    </row>
    <row r="30" spans="1:5">
      <c r="A30" s="8"/>
      <c r="B30" s="195" t="s">
        <v>303</v>
      </c>
      <c r="C30" s="208" t="s">
        <v>317</v>
      </c>
      <c r="D30" s="196">
        <v>418037.13799999998</v>
      </c>
      <c r="E30" s="207"/>
    </row>
    <row r="31" spans="1:5">
      <c r="A31" s="8"/>
      <c r="B31" s="195" t="s">
        <v>304</v>
      </c>
      <c r="C31" s="208" t="s">
        <v>317</v>
      </c>
      <c r="D31" s="196">
        <v>140141.027</v>
      </c>
      <c r="E31" s="207"/>
    </row>
    <row r="32" spans="1:5">
      <c r="A32" s="8"/>
      <c r="B32" s="195" t="s">
        <v>305</v>
      </c>
      <c r="C32" s="208" t="s">
        <v>317</v>
      </c>
      <c r="D32" s="196">
        <v>558178.16500000004</v>
      </c>
      <c r="E32" s="207"/>
    </row>
    <row r="33" spans="1:5">
      <c r="A33" s="8"/>
      <c r="B33" s="195" t="s">
        <v>306</v>
      </c>
      <c r="C33" s="208" t="s">
        <v>48</v>
      </c>
      <c r="D33" s="196">
        <v>1.1245000000000001</v>
      </c>
      <c r="E33" s="207"/>
    </row>
    <row r="34" spans="1:5">
      <c r="A34" s="8"/>
      <c r="B34" s="195" t="s">
        <v>307</v>
      </c>
      <c r="C34" s="208" t="s">
        <v>48</v>
      </c>
      <c r="D34" s="196">
        <v>0.99960000000000004</v>
      </c>
      <c r="E34" s="207"/>
    </row>
    <row r="35" spans="1:5">
      <c r="A35" s="8"/>
      <c r="B35" s="195" t="s">
        <v>639</v>
      </c>
      <c r="C35" s="194" t="s">
        <v>314</v>
      </c>
      <c r="D35" s="196">
        <v>74.75</v>
      </c>
      <c r="E35" s="207" t="s">
        <v>590</v>
      </c>
    </row>
    <row r="36" spans="1:5">
      <c r="C36" s="8"/>
      <c r="D36" s="8"/>
    </row>
  </sheetData>
  <mergeCells count="1">
    <mergeCell ref="B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32D153FC8BFB438D82363EA992B2B9" ma:contentTypeVersion="13" ma:contentTypeDescription="Create a new document." ma:contentTypeScope="" ma:versionID="d68b78849d076001dbf306f9ab04e2cf">
  <xsd:schema xmlns:xsd="http://www.w3.org/2001/XMLSchema" xmlns:xs="http://www.w3.org/2001/XMLSchema" xmlns:p="http://schemas.microsoft.com/office/2006/metadata/properties" xmlns:ns3="81a5ad8a-d5fb-4012-8ca9-15e7cc009343" xmlns:ns4="9d9babbb-9d2f-4374-acef-4e32190ceeca" targetNamespace="http://schemas.microsoft.com/office/2006/metadata/properties" ma:root="true" ma:fieldsID="704af379f0ccd9877bac65a0a4ae46ac" ns3:_="" ns4:_="">
    <xsd:import namespace="81a5ad8a-d5fb-4012-8ca9-15e7cc009343"/>
    <xsd:import namespace="9d9babbb-9d2f-4374-acef-4e32190cee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a5ad8a-d5fb-4012-8ca9-15e7cc0093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9babbb-9d2f-4374-acef-4e32190ceec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EA169F-F6FD-40A3-B556-8C03247EF6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a5ad8a-d5fb-4012-8ca9-15e7cc009343"/>
    <ds:schemaRef ds:uri="9d9babbb-9d2f-4374-acef-4e32190cee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E62830-A2D7-4B47-8841-92DA5C4D5CD3}">
  <ds:schemaRefs>
    <ds:schemaRef ds:uri="http://schemas.microsoft.com/sharepoint/v3/contenttype/forms"/>
  </ds:schemaRefs>
</ds:datastoreItem>
</file>

<file path=customXml/itemProps3.xml><?xml version="1.0" encoding="utf-8"?>
<ds:datastoreItem xmlns:ds="http://schemas.openxmlformats.org/officeDocument/2006/customXml" ds:itemID="{D2BC1D72-4029-48F0-84CA-A0AB197C3C7F}">
  <ds:schemaRef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purl.org/dc/dcmitype/"/>
    <ds:schemaRef ds:uri="9d9babbb-9d2f-4374-acef-4e32190ceeca"/>
    <ds:schemaRef ds:uri="81a5ad8a-d5fb-4012-8ca9-15e7cc00934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Introduction</vt:lpstr>
      <vt:lpstr>4J</vt:lpstr>
      <vt:lpstr>4K</vt:lpstr>
      <vt:lpstr>4L</vt:lpstr>
      <vt:lpstr>4M</vt:lpstr>
      <vt:lpstr>4N</vt:lpstr>
      <vt:lpstr>4O</vt:lpstr>
      <vt:lpstr>4P</vt:lpstr>
      <vt:lpstr>4Q</vt:lpstr>
      <vt:lpstr>4R</vt:lpstr>
      <vt:lpstr>4S</vt:lpstr>
      <vt:lpstr>4T</vt:lpstr>
      <vt:lpstr>4U</vt:lpstr>
      <vt:lpstr>4V</vt:lpstr>
      <vt:lpstr>4W</vt:lpstr>
      <vt:lpstr>'4N'!Print_Area</vt:lpstr>
      <vt:lpstr>'4O'!Print_Area</vt:lpstr>
      <vt:lpstr>'4V'!Print_Area</vt:lpstr>
      <vt:lpstr>'4W'!Print_Area</vt:lpstr>
      <vt:lpstr>'4N'!Print_Titles</vt:lpstr>
      <vt:lpstr>'4O'!Print_Titles</vt:lpstr>
      <vt:lpstr>'4V'!Print_Titles</vt:lpstr>
      <vt:lpstr>'4W'!Print_Titles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Neal</dc:creator>
  <cp:lastModifiedBy>Laura Dewey</cp:lastModifiedBy>
  <cp:lastPrinted>2018-06-12T14:57:28Z</cp:lastPrinted>
  <dcterms:created xsi:type="dcterms:W3CDTF">2017-10-05T10:13:00Z</dcterms:created>
  <dcterms:modified xsi:type="dcterms:W3CDTF">2020-06-25T13:42:45Z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0x010100C032D153FC8BFB438D82363EA992B2B9</vt:lpwstr>
  </property>
</Properties>
</file>