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thameswater-my.sharepoint.com/personal/laura_dewey_thameswater_co_uk/Documents/Desktop/our five year plan/view our plan accordion/draft determination august/"/>
    </mc:Choice>
  </mc:AlternateContent>
  <xr:revisionPtr revIDLastSave="0" documentId="8_{45FAC64F-16E7-44E7-93EB-3CBA82807E0F}" xr6:coauthVersionLast="44" xr6:coauthVersionMax="44" xr10:uidLastSave="{00000000-0000-0000-0000-000000000000}"/>
  <bookViews>
    <workbookView xWindow="1600" yWindow="1590" windowWidth="14400" windowHeight="7360" firstSheet="7" activeTab="7" xr2:uid="{00000000-000D-0000-FFFF-FFFF00000000}"/>
  </bookViews>
  <sheets>
    <sheet name="Cover" sheetId="11" r:id="rId1"/>
    <sheet name="Validation" sheetId="4" r:id="rId2"/>
    <sheet name="Checks" sheetId="14" r:id="rId3"/>
    <sheet name="TMS Table Guidance" sheetId="13" r:id="rId4"/>
    <sheet name="TMS Table OC1" sheetId="2" r:id="rId5"/>
    <sheet name="TMS Table OC2.1, OC2.2, OC2.3" sheetId="1" r:id="rId6"/>
    <sheet name="TMS Table OC3" sheetId="7" r:id="rId7"/>
    <sheet name="TMS Table OC4" sheetId="8" r:id="rId8"/>
  </sheets>
  <externalReferences>
    <externalReference r:id="rId9"/>
  </externalReferences>
  <definedNames>
    <definedName name="IQ_EXPENSE_CODE_" hidden="1">"hgg"</definedName>
    <definedName name="OC1_Count">'TMS Table OC1'!$B$6:$B$55</definedName>
    <definedName name="OC2.1_Count">'TMS Table OC2.1, OC2.2, OC2.3'!$B$6:$B$55</definedName>
    <definedName name="OC3_Count">'TMS Table OC3'!$B$6:$B$55</definedName>
    <definedName name="OC4_Count">'TMS Table OC4'!$B$6:$B$55</definedName>
    <definedName name="_xlnm.Print_Area" localSheetId="4">'TMS Table OC1'!$B$2:$AB$55</definedName>
    <definedName name="_xlnm.Print_Area" localSheetId="5">'TMS Table OC2.1, OC2.2, OC2.3'!$B$57:$CG$87</definedName>
    <definedName name="_xlnm.Print_Area" localSheetId="6">'TMS Table OC3'!$B$2:$L$55</definedName>
    <definedName name="_xlnm.Print_Area" localSheetId="7">'TMS Table OC4'!$B$2:$R$55</definedName>
    <definedName name="UniqueIDs_POSTINT">'[1]App1 Data_DD_POSTINT'!$C$7:$C$658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1" i="8" l="1"/>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B74" i="8"/>
  <c r="C74" i="8"/>
  <c r="D74" i="8"/>
  <c r="B75" i="8"/>
  <c r="C75" i="8"/>
  <c r="D75" i="8"/>
  <c r="B61" i="7"/>
  <c r="C61" i="7"/>
  <c r="D61" i="7"/>
  <c r="E61" i="7"/>
  <c r="F61" i="7"/>
  <c r="G61" i="7"/>
  <c r="H61" i="7"/>
  <c r="B62" i="7"/>
  <c r="C62" i="7"/>
  <c r="D62" i="7"/>
  <c r="E62" i="7"/>
  <c r="F62" i="7"/>
  <c r="G62" i="7"/>
  <c r="H62" i="7"/>
  <c r="B63" i="7"/>
  <c r="C63" i="7"/>
  <c r="D63" i="7"/>
  <c r="E63" i="7"/>
  <c r="F63" i="7"/>
  <c r="G63" i="7"/>
  <c r="H63" i="7"/>
  <c r="B64" i="7"/>
  <c r="C64" i="7"/>
  <c r="D64" i="7"/>
  <c r="E64" i="7"/>
  <c r="F64" i="7"/>
  <c r="G64" i="7"/>
  <c r="H64" i="7"/>
  <c r="B65" i="7"/>
  <c r="C65" i="7"/>
  <c r="D65" i="7"/>
  <c r="E65" i="7"/>
  <c r="F65" i="7"/>
  <c r="G65" i="7"/>
  <c r="H65" i="7"/>
  <c r="B66" i="7"/>
  <c r="C66" i="7"/>
  <c r="D66" i="7"/>
  <c r="E66" i="7"/>
  <c r="F66" i="7"/>
  <c r="G66" i="7"/>
  <c r="H66" i="7"/>
  <c r="B67" i="7"/>
  <c r="C67" i="7"/>
  <c r="D67" i="7"/>
  <c r="E67" i="7"/>
  <c r="F67" i="7"/>
  <c r="G67" i="7"/>
  <c r="H67" i="7"/>
  <c r="B68" i="7"/>
  <c r="C68" i="7"/>
  <c r="D68" i="7"/>
  <c r="E68" i="7"/>
  <c r="F68" i="7"/>
  <c r="G68" i="7"/>
  <c r="H68" i="7"/>
  <c r="B69" i="7"/>
  <c r="C69" i="7"/>
  <c r="D69" i="7"/>
  <c r="E69" i="7"/>
  <c r="F69" i="7"/>
  <c r="G69" i="7"/>
  <c r="H69" i="7"/>
  <c r="B70" i="7"/>
  <c r="C70" i="7"/>
  <c r="D70" i="7"/>
  <c r="E70" i="7"/>
  <c r="F70" i="7"/>
  <c r="G70" i="7"/>
  <c r="H70" i="7"/>
  <c r="B71" i="7"/>
  <c r="C71" i="7"/>
  <c r="D71" i="7"/>
  <c r="E71" i="7"/>
  <c r="F71" i="7"/>
  <c r="G71" i="7"/>
  <c r="H71" i="7"/>
  <c r="B72" i="7"/>
  <c r="C72" i="7"/>
  <c r="D72" i="7"/>
  <c r="E72" i="7"/>
  <c r="F72" i="7"/>
  <c r="G72" i="7"/>
  <c r="H72" i="7"/>
  <c r="B73" i="7"/>
  <c r="C73" i="7"/>
  <c r="D73" i="7"/>
  <c r="E73" i="7"/>
  <c r="F73" i="7"/>
  <c r="G73" i="7"/>
  <c r="H73" i="7"/>
  <c r="B74" i="7"/>
  <c r="C74" i="7"/>
  <c r="D74" i="7"/>
  <c r="E74" i="7"/>
  <c r="F74" i="7"/>
  <c r="G74" i="7"/>
  <c r="H74" i="7"/>
  <c r="B75" i="7"/>
  <c r="C75" i="7"/>
  <c r="D75" i="7"/>
  <c r="E75" i="7"/>
  <c r="F75" i="7"/>
  <c r="G75" i="7"/>
  <c r="H75" i="7"/>
  <c r="B76" i="7"/>
  <c r="C76" i="7"/>
  <c r="D76" i="7"/>
  <c r="E76" i="7"/>
  <c r="F76" i="7"/>
  <c r="G76" i="7"/>
  <c r="H76" i="7"/>
  <c r="B77" i="7"/>
  <c r="C77" i="7"/>
  <c r="D77" i="7"/>
  <c r="E77" i="7"/>
  <c r="F77" i="7"/>
  <c r="G77" i="7"/>
  <c r="H77" i="7"/>
  <c r="B78" i="7"/>
  <c r="C78" i="7"/>
  <c r="D78" i="7"/>
  <c r="E78" i="7"/>
  <c r="F78" i="7"/>
  <c r="G78" i="7"/>
  <c r="H78" i="7"/>
  <c r="B79" i="7"/>
  <c r="C79" i="7"/>
  <c r="D79" i="7"/>
  <c r="E79" i="7"/>
  <c r="F79" i="7"/>
  <c r="G79" i="7"/>
  <c r="H79" i="7"/>
  <c r="B80" i="7"/>
  <c r="C80" i="7"/>
  <c r="D80" i="7"/>
  <c r="E80" i="7"/>
  <c r="F80" i="7"/>
  <c r="G80" i="7"/>
  <c r="H80"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61" i="1"/>
  <c r="O71" i="1"/>
  <c r="O72" i="1"/>
  <c r="O73" i="1"/>
  <c r="O74" i="1"/>
  <c r="O75" i="1"/>
  <c r="O76" i="1"/>
  <c r="O77" i="1"/>
  <c r="O78" i="1"/>
  <c r="O79" i="1"/>
  <c r="O80" i="1"/>
  <c r="O81" i="1"/>
  <c r="O82" i="1"/>
  <c r="O83" i="1"/>
  <c r="O84" i="1"/>
  <c r="O85" i="1"/>
  <c r="O86" i="1"/>
  <c r="O87" i="1"/>
  <c r="C5" i="14"/>
  <c r="C6" i="14"/>
  <c r="C7" i="14"/>
  <c r="C8" i="14"/>
  <c r="C10" i="14" l="1"/>
</calcChain>
</file>

<file path=xl/sharedStrings.xml><?xml version="1.0" encoding="utf-8"?>
<sst xmlns="http://schemas.openxmlformats.org/spreadsheetml/2006/main" count="1503" uniqueCount="247">
  <si>
    <t>Outcomes Draft Determination Representation Tables</t>
  </si>
  <si>
    <t>Company name:</t>
  </si>
  <si>
    <t>Thames Water</t>
  </si>
  <si>
    <t>Common PCs (WASCs)</t>
  </si>
  <si>
    <t>ODI type</t>
  </si>
  <si>
    <t>ODI form</t>
  </si>
  <si>
    <t>ODI timing</t>
  </si>
  <si>
    <t>Water quality compliance (CRI)</t>
  </si>
  <si>
    <t>Out &amp; under</t>
  </si>
  <si>
    <t>Revenue</t>
  </si>
  <si>
    <t>In-period</t>
  </si>
  <si>
    <t>Water supply interruptions</t>
  </si>
  <si>
    <t>Out</t>
  </si>
  <si>
    <t>RCV</t>
  </si>
  <si>
    <t>End of period</t>
  </si>
  <si>
    <t>Leakage</t>
  </si>
  <si>
    <t>Under</t>
  </si>
  <si>
    <t>Both</t>
  </si>
  <si>
    <t>Per capita consumption</t>
  </si>
  <si>
    <t>NFI</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</si>
  <si>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</si>
  <si>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</si>
  <si>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</si>
  <si>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</si>
  <si>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</si>
  <si>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</si>
  <si>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</si>
  <si>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</si>
  <si>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</si>
  <si>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</si>
  <si>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</si>
  <si>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Count Check</t>
  </si>
  <si>
    <t>Table</t>
  </si>
  <si>
    <t>Base PC Count</t>
  </si>
  <si>
    <t>OC1</t>
  </si>
  <si>
    <t>OC2.1</t>
  </si>
  <si>
    <t>OC3</t>
  </si>
  <si>
    <t>OC4</t>
  </si>
  <si>
    <t>Equality Check</t>
  </si>
  <si>
    <t>Tables OC1-OC4 - purpose and guidance</t>
  </si>
  <si>
    <t>Hyperlink for draft determinations representation pro forma:</t>
  </si>
  <si>
    <t>PR19 draft determinations - Company representation pro forma (published 18 July 2019)</t>
  </si>
  <si>
    <t>General guidance</t>
  </si>
  <si>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</si>
  <si>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</si>
  <si>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</si>
  <si>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Pre-populated cell. Companies should not override the data in this cell.</t>
  </si>
  <si>
    <t>Cell which uses a formula to summarise data from other cells. Companies should not override this formula or enter data directly into these cells.</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</si>
  <si>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</si>
  <si>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</si>
  <si>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t>Table-specific guidance</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</si>
  <si>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</si>
  <si>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</si>
  <si>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</si>
  <si>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</si>
  <si>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t>Table OC1 - P10 and P90 data (levels and payments) for performance commitments included in draft determination</t>
  </si>
  <si>
    <t>PC name</t>
  </si>
  <si>
    <t>Unique ID</t>
  </si>
  <si>
    <t>Common PC Flag</t>
  </si>
  <si>
    <t>PC unit</t>
  </si>
  <si>
    <t>PC unit description</t>
  </si>
  <si>
    <t>Decimal places</t>
  </si>
  <si>
    <t>Direction of improving performance</t>
  </si>
  <si>
    <t>P10 underperformance payments
-£m (2017-18 CPIH deflated, financial year average)</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</si>
  <si>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</si>
  <si>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</si>
  <si>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</si>
  <si>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</si>
  <si>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</si>
  <si>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</si>
  <si>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</si>
  <si>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</si>
  <si>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PR19TMS_BW06a</t>
  </si>
  <si>
    <t>Yes</t>
  </si>
  <si>
    <t>number</t>
  </si>
  <si>
    <t>Numerical CRI score</t>
  </si>
  <si>
    <t>Down</t>
  </si>
  <si>
    <t>PR19TMS_BW03</t>
  </si>
  <si>
    <t>hh:mm:ss</t>
  </si>
  <si>
    <t>Hours:minutes:seconds per property per year</t>
  </si>
  <si>
    <t>Leakage (Megalitres per day, three-year average, absolute level)</t>
  </si>
  <si>
    <t>PR19TMS_BW04</t>
  </si>
  <si>
    <t>Megalitres per day, three-year average</t>
  </si>
  <si>
    <t>Leakage (Megalitres per day, three-year average, % reduction from 2019-20 baseline)</t>
  </si>
  <si>
    <t>%</t>
  </si>
  <si>
    <t>Megalitres per day, three-year average, percentage reduction from 2019-20 baseline</t>
  </si>
  <si>
    <t>Up</t>
  </si>
  <si>
    <t>Per capita consumption (Litres per person per day, three-year average, absolute level)</t>
  </si>
  <si>
    <t>PR19TMS_BW05</t>
  </si>
  <si>
    <t>Litres per person per day, three-year average</t>
  </si>
  <si>
    <t>Per capita consumption (Litres per person per day, three-year average, % reduction from 2019-20 baseline)</t>
  </si>
  <si>
    <t>Litres per person per day, three-year average, percentage reduction from 2019-20 baseline</t>
  </si>
  <si>
    <t>PR19TMS_BW01</t>
  </si>
  <si>
    <t>Number of repairs per 1000 km of mains</t>
  </si>
  <si>
    <t xml:space="preserve">Unplanned outage </t>
  </si>
  <si>
    <t>PR19TMS_BW02</t>
  </si>
  <si>
    <t>Percentage of peak week production capacity</t>
  </si>
  <si>
    <t>PR19TMS_DW01</t>
  </si>
  <si>
    <t>Percentage of population at risk</t>
  </si>
  <si>
    <t>-</t>
  </si>
  <si>
    <t>PR19TMS_AR06</t>
  </si>
  <si>
    <t>Percentage of applicable households</t>
  </si>
  <si>
    <t>PR19TMS_CS03</t>
  </si>
  <si>
    <t>Number of incidents per 10,000 sewer connections</t>
  </si>
  <si>
    <t>PR19TMS_ES01</t>
  </si>
  <si>
    <t>Number of pollution incidents per 10,000 km of the wastewater
 network</t>
  </si>
  <si>
    <t>PR19TMS_DS01</t>
  </si>
  <si>
    <t>PR19TMS_CS02</t>
  </si>
  <si>
    <t>Number of collapses per 1000km of sewer network</t>
  </si>
  <si>
    <t>PR19TMS_CS01</t>
  </si>
  <si>
    <t>Percentage compliance</t>
  </si>
  <si>
    <t>Percentage of satisfied vulnerable customers</t>
  </si>
  <si>
    <t>PR19TMS_AR05</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</si>
  <si>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</si>
  <si>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Proactive customer engagement</t>
  </si>
  <si>
    <t>PR19TMS_AWS02</t>
  </si>
  <si>
    <t>Properties at risk of receiving low pressure</t>
  </si>
  <si>
    <t>PR19TMS_BW07</t>
  </si>
  <si>
    <t>Acceptability of water to consumers</t>
  </si>
  <si>
    <t>PR19TMS_BW08</t>
  </si>
  <si>
    <t>Water quality events</t>
  </si>
  <si>
    <t>PR19TMS_BW09</t>
  </si>
  <si>
    <t>Reducing risk of lead</t>
  </si>
  <si>
    <t>PR19TMS_BW10</t>
  </si>
  <si>
    <t>Responding to major trunk mains bursts</t>
  </si>
  <si>
    <t>PR19TMS_BW11</t>
  </si>
  <si>
    <t xml:space="preserve">Improving system resilience of North East London water supply </t>
  </si>
  <si>
    <t>PR19TMS_BW12</t>
  </si>
  <si>
    <t>Clearance of blockages</t>
  </si>
  <si>
    <t>PR19TMS_CS04</t>
  </si>
  <si>
    <t>Sewage pumping station availability</t>
  </si>
  <si>
    <t>PR19TMS_CS05</t>
  </si>
  <si>
    <t>Surface water management</t>
  </si>
  <si>
    <t>PR19TMS_DS02</t>
  </si>
  <si>
    <t>Security of supply index SoSI</t>
  </si>
  <si>
    <t>PR19TMS_DW02</t>
  </si>
  <si>
    <t>Power resilience</t>
  </si>
  <si>
    <t>PR19TMS_DWS01</t>
  </si>
  <si>
    <t>SEMD - Securing our sites (2020-25 projects)</t>
  </si>
  <si>
    <t>PR19TMS_DWS02</t>
  </si>
  <si>
    <t>SEMD - Securing our sites (legacy projects)</t>
  </si>
  <si>
    <t>PR19TMS_DWS03</t>
  </si>
  <si>
    <t>Unregistered Household Properties</t>
  </si>
  <si>
    <t>PR19TMS_ER01</t>
  </si>
  <si>
    <t>Process not completed</t>
  </si>
  <si>
    <t>Process completed</t>
  </si>
  <si>
    <t>Empty household properties</t>
  </si>
  <si>
    <t>PR19TMS_ER02</t>
  </si>
  <si>
    <t>Households on the Thames Water social tariff</t>
  </si>
  <si>
    <t>PR19TMS_ER03</t>
  </si>
  <si>
    <t>Environmental measures delivered</t>
  </si>
  <si>
    <t>PR19TMS_ES02</t>
  </si>
  <si>
    <t>Sludge treated before disposal</t>
  </si>
  <si>
    <t>PR19TMS_ES03</t>
  </si>
  <si>
    <t>Readiness to receive tunnel flow at Beckton STW</t>
  </si>
  <si>
    <t>PR19TMS_ET01</t>
  </si>
  <si>
    <t>Effective stakeholder engagement</t>
  </si>
  <si>
    <t>PR19TMS_ET02</t>
  </si>
  <si>
    <t>Critical asset readiness for the London Tideway Tunnels</t>
  </si>
  <si>
    <t>PR19TMS_ET04</t>
  </si>
  <si>
    <t>Establish an effective system operator for the London Tideway Tunnels</t>
  </si>
  <si>
    <t>PR19TMS_ET05</t>
  </si>
  <si>
    <t>Maximising the value of land sales</t>
  </si>
  <si>
    <t>PR19TMS_ET06</t>
  </si>
  <si>
    <t>Abstraction Incentive Mechanism (AIM)</t>
  </si>
  <si>
    <t>PR19TMS_EW01</t>
  </si>
  <si>
    <t xml:space="preserve">Enhancing biodiversity </t>
  </si>
  <si>
    <t>PR19TMS_EWS01</t>
  </si>
  <si>
    <t xml:space="preserve">Smarter Water Catchment Initiatives </t>
  </si>
  <si>
    <t>PR19TMS_EWS02</t>
  </si>
  <si>
    <t>Renewable energy produced</t>
  </si>
  <si>
    <t>PR19TMS_EWS03</t>
  </si>
  <si>
    <t>Natural Capital Accounting</t>
  </si>
  <si>
    <t>PR19TMS_EWS04</t>
  </si>
  <si>
    <t>Empty business properties</t>
  </si>
  <si>
    <t>PR19TMS_EWS08</t>
  </si>
  <si>
    <t>BSI for fair, flexible inclusive services</t>
  </si>
  <si>
    <t>PR19TMS_AR07</t>
  </si>
  <si>
    <t>Installing new smart meters in London</t>
  </si>
  <si>
    <t>PR19TMS_M01</t>
  </si>
  <si>
    <t>Replacing existing meters with smart meters in London</t>
  </si>
  <si>
    <t>PR19TMS_M02</t>
  </si>
  <si>
    <t>WINEP Delivery</t>
  </si>
  <si>
    <t>PR19TMS_NEP01</t>
  </si>
  <si>
    <t>Table OC2.1 - PC/ODI parameters for performance commitments included in draft determination, expressed in standardised measurement units</t>
  </si>
  <si>
    <t>Change in PC definition?</t>
  </si>
  <si>
    <t>Remove PC?</t>
  </si>
  <si>
    <t>Price control allocation (%)</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</si>
  <si>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</si>
  <si>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</si>
  <si>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</si>
  <si>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</si>
  <si>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</si>
  <si>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</si>
  <si>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</si>
  <si>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</si>
  <si>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</si>
  <si>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</si>
  <si>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</si>
  <si>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</si>
  <si>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</si>
  <si>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</si>
  <si>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</si>
  <si>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</si>
  <si>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</si>
  <si>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</si>
  <si>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</si>
  <si>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</si>
  <si>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</si>
  <si>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</si>
  <si>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</si>
  <si>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</si>
  <si>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</si>
  <si>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</si>
  <si>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</si>
  <si>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No</t>
  </si>
  <si>
    <t>No (as above)</t>
  </si>
  <si>
    <t>Remove</t>
  </si>
  <si>
    <t>3/30/90</t>
  </si>
  <si>
    <t>4/30/90</t>
  </si>
  <si>
    <t>5/30/90</t>
  </si>
  <si>
    <t>6/30/90</t>
  </si>
  <si>
    <t>7/30/90</t>
  </si>
  <si>
    <t>complete</t>
  </si>
  <si>
    <t>Removed</t>
  </si>
  <si>
    <t>Achieved</t>
  </si>
  <si>
    <t>Table OC2.2 - PC/ODI parameters for performance commitments included in draft determination, expressed in alternative measurement units (in line with Post-IAP App1 table submission)</t>
  </si>
  <si>
    <t>P10 associated performance commitment levels
(please use the same units as PCLs)</t>
  </si>
  <si>
    <t>P90 associated performance commitment levels
(please use the same units as PCLs)</t>
  </si>
  <si>
    <t>Number of incidents (total)</t>
  </si>
  <si>
    <t>Table OC2.3 - PC/ODI parameters for additional performance commitments proposed as part of draft determination representations</t>
  </si>
  <si>
    <t>Leave Blank</t>
  </si>
  <si>
    <t>Table OC3 - ODI rate input data for performance commitments included in draft determination as well as additional bespoke performance commitments recorded in Table OC2.3</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</si>
  <si>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</si>
  <si>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</si>
  <si>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</si>
  <si>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</si>
  <si>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</si>
  <si>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</si>
  <si>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Table OC4 - Shadow performance reporting data for performance commitments included in draft determination as well as additional bespoke performance commitments recorded in Table OC2.3</t>
  </si>
  <si>
    <t>Current PC performance - shadow reporting</t>
  </si>
  <si>
    <t>2018-19
(actual)</t>
  </si>
  <si>
    <t>N/A</t>
  </si>
  <si>
    <t>1.3/31.8/NEW n/a</t>
  </si>
  <si>
    <t>NEW - no historic data</t>
  </si>
  <si>
    <t>NEW - Scheme delivery</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</si>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</sst>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
    <numFmt numFmtId="165" formatCode="_-* #,##0_-;\-* #,##0_-;_-* &quot;-&quot;??_-;_-@_-"/>
    <numFmt numFmtId="166" formatCode="[$-F400]h:mm:ss\ AM/PM"/>
    <numFmt numFmtId="167" formatCode="0.0%"/>
    <numFmt numFmtId="168" formatCode="0.0"/>
    <numFmt numFmtId="169" formatCode="0.000"/>
  </numFmts>
  <fonts count="19"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
      <sz val="10"/>
      <name val="Arial"/>
      <family val="2"/>
    </font>
    <font>
      <b/>
      <sz val="10"/>
      <name val="Arial"/>
      <family val="2"/>
    </font>
    <font>
      <sz val="10"/>
      <color rgb="FFFF0000"/>
      <name val="Arial"/>
      <family val="2"/>
    </font>
  </fonts>
  <fills count="14">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
      <patternFill patternType="solid">
        <fgColor rgb="FFF2F2F2"/>
        <bgColor indexed="64"/>
      </patternFill>
    </fill>
    <fill>
      <patternFill patternType="solid">
        <fgColor rgb="FFFFFF00"/>
        <bgColor indexed="64"/>
      </patternFill>
    </fill>
    <fill>
      <patternFill patternType="solid">
        <fgColor theme="9" tint="0.59999389629810485"/>
        <bgColor indexed="64"/>
      </patternFill>
    </fill>
  </fills>
  <borders count="38">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medium">
        <color indexed="64"/>
      </left>
      <right/>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s>
  <cellStyleXfs count="7">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xf numFmtId="43" fontId="1" fillId="0" borderId="0" applyFont="0" applyFill="0" applyBorder="0" applyAlignment="0" applyProtection="0"/>
    <xf numFmtId="0" fontId="1" fillId="0" borderId="0"/>
    <xf numFmtId="0" fontId="2" fillId="0" borderId="0"/>
  </cellStyleXfs>
  <cellXfs count="342">
    <xf numFmtId="0" fontId="0" fillId="0" borderId="0" xfId="0"/>
    <xf numFmtId="0" fontId="3" fillId="0" borderId="0" xfId="0" applyFont="1"/>
    <xf numFmtId="0" fontId="3" fillId="0" borderId="0" xfId="0" applyFont="1" applyAlignment="1">
      <alignment vertical="center" wrapText="1"/>
    </xf>
    <xf numFmtId="0" fontId="4" fillId="0" borderId="0" xfId="0" applyFont="1"/>
    <xf numFmtId="0" fontId="3" fillId="2" borderId="0" xfId="0" applyFont="1" applyFill="1" applyBorder="1"/>
    <xf numFmtId="0" fontId="3" fillId="0" borderId="0" xfId="0" applyFont="1" applyAlignment="1">
      <alignment horizontal="right" vertical="center" wrapText="1"/>
    </xf>
    <xf numFmtId="0" fontId="6" fillId="4" borderId="0" xfId="0" applyFont="1" applyFill="1" applyBorder="1" applyAlignment="1">
      <alignment horizontal="right" vertical="center" wrapText="1"/>
    </xf>
    <xf numFmtId="0" fontId="3" fillId="2" borderId="4" xfId="0" applyFont="1" applyFill="1" applyBorder="1"/>
    <xf numFmtId="0" fontId="6" fillId="4" borderId="4"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3" fillId="2" borderId="5" xfId="0" applyFont="1" applyFill="1" applyBorder="1"/>
    <xf numFmtId="0" fontId="4" fillId="0" borderId="0" xfId="0" applyFont="1" applyAlignment="1">
      <alignment wrapText="1"/>
    </xf>
    <xf numFmtId="0" fontId="7" fillId="4" borderId="9" xfId="0" applyFont="1" applyFill="1" applyBorder="1" applyAlignment="1">
      <alignment horizontal="center" vertical="center" wrapText="1"/>
    </xf>
    <xf numFmtId="0" fontId="6" fillId="4" borderId="10" xfId="0" applyFont="1" applyFill="1" applyBorder="1" applyAlignment="1">
      <alignment horizontal="right" vertical="center" wrapText="1"/>
    </xf>
    <xf numFmtId="0" fontId="0" fillId="0" borderId="8" xfId="0" applyBorder="1"/>
    <xf numFmtId="0" fontId="5" fillId="7" borderId="11" xfId="2"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3" fillId="2" borderId="22" xfId="0" applyFont="1" applyFill="1" applyBorder="1"/>
    <xf numFmtId="0" fontId="9" fillId="8" borderId="0" xfId="0" applyFont="1" applyFill="1" applyAlignment="1"/>
    <xf numFmtId="0" fontId="10" fillId="7" borderId="14" xfId="0" applyFont="1" applyFill="1" applyBorder="1" applyAlignment="1"/>
    <xf numFmtId="0" fontId="10" fillId="7" borderId="15" xfId="0" applyFont="1" applyFill="1" applyBorder="1" applyAlignment="1"/>
    <xf numFmtId="0" fontId="9" fillId="7" borderId="15" xfId="0" applyFont="1" applyFill="1" applyBorder="1" applyAlignment="1"/>
    <xf numFmtId="0" fontId="9" fillId="7" borderId="18" xfId="0" applyFont="1" applyFill="1" applyBorder="1" applyAlignment="1"/>
    <xf numFmtId="0" fontId="3" fillId="5" borderId="17" xfId="0" applyFont="1" applyFill="1" applyBorder="1" applyProtection="1">
      <protection locked="0"/>
    </xf>
    <xf numFmtId="0" fontId="3" fillId="5" borderId="15" xfId="0" applyFont="1" applyFill="1" applyBorder="1" applyProtection="1">
      <protection locked="0"/>
    </xf>
    <xf numFmtId="0" fontId="3" fillId="5" borderId="18" xfId="0" applyFont="1" applyFill="1" applyBorder="1" applyProtection="1">
      <protection locked="0"/>
    </xf>
    <xf numFmtId="0" fontId="3" fillId="5" borderId="4" xfId="0" applyFont="1" applyFill="1" applyBorder="1" applyProtection="1">
      <protection locked="0"/>
    </xf>
    <xf numFmtId="0" fontId="3" fillId="5" borderId="0" xfId="0" applyFont="1" applyFill="1" applyBorder="1" applyProtection="1">
      <protection locked="0"/>
    </xf>
    <xf numFmtId="0" fontId="3" fillId="5" borderId="8" xfId="0" applyFont="1" applyFill="1" applyBorder="1" applyProtection="1">
      <protection locked="0"/>
    </xf>
    <xf numFmtId="0" fontId="3" fillId="5" borderId="23" xfId="0" applyFont="1" applyFill="1" applyBorder="1" applyProtection="1">
      <protection locked="0"/>
    </xf>
    <xf numFmtId="0" fontId="3" fillId="5" borderId="21" xfId="0" applyFont="1" applyFill="1" applyBorder="1" applyProtection="1">
      <protection locked="0"/>
    </xf>
    <xf numFmtId="0" fontId="3" fillId="5" borderId="24" xfId="0" applyFont="1" applyFill="1" applyBorder="1" applyProtection="1">
      <protection locked="0"/>
    </xf>
    <xf numFmtId="0" fontId="3" fillId="6" borderId="15" xfId="0" applyFont="1" applyFill="1" applyBorder="1" applyProtection="1">
      <protection locked="0"/>
    </xf>
    <xf numFmtId="10" fontId="3" fillId="6" borderId="17" xfId="1" applyNumberFormat="1" applyFont="1" applyFill="1" applyBorder="1" applyProtection="1">
      <protection locked="0"/>
    </xf>
    <xf numFmtId="10" fontId="3" fillId="6" borderId="15" xfId="1" applyNumberFormat="1" applyFont="1" applyFill="1" applyBorder="1" applyProtection="1">
      <protection locked="0"/>
    </xf>
    <xf numFmtId="0" fontId="3" fillId="6" borderId="17" xfId="0" applyFont="1" applyFill="1" applyBorder="1" applyProtection="1">
      <protection locked="0"/>
    </xf>
    <xf numFmtId="0" fontId="3" fillId="6" borderId="16" xfId="0" applyFont="1" applyFill="1" applyBorder="1" applyProtection="1">
      <protection locked="0"/>
    </xf>
    <xf numFmtId="0" fontId="3" fillId="6" borderId="0" xfId="0" applyFont="1" applyFill="1" applyBorder="1" applyProtection="1">
      <protection locked="0"/>
    </xf>
    <xf numFmtId="10" fontId="3" fillId="6" borderId="4" xfId="1" applyNumberFormat="1" applyFont="1" applyFill="1" applyBorder="1" applyProtection="1">
      <protection locked="0"/>
    </xf>
    <xf numFmtId="10" fontId="3" fillId="6" borderId="0" xfId="1" applyNumberFormat="1" applyFont="1" applyFill="1" applyBorder="1" applyProtection="1">
      <protection locked="0"/>
    </xf>
    <xf numFmtId="0" fontId="3" fillId="6" borderId="4" xfId="0" applyFont="1" applyFill="1" applyBorder="1" applyProtection="1">
      <protection locked="0"/>
    </xf>
    <xf numFmtId="0" fontId="3" fillId="6" borderId="5" xfId="0" applyFont="1" applyFill="1" applyBorder="1" applyProtection="1">
      <protection locked="0"/>
    </xf>
    <xf numFmtId="0" fontId="3" fillId="6" borderId="21" xfId="0" applyFont="1" applyFill="1" applyBorder="1" applyProtection="1">
      <protection locked="0"/>
    </xf>
    <xf numFmtId="10" fontId="3" fillId="6" borderId="23" xfId="1" applyNumberFormat="1" applyFont="1" applyFill="1" applyBorder="1" applyProtection="1">
      <protection locked="0"/>
    </xf>
    <xf numFmtId="10" fontId="3" fillId="6" borderId="21" xfId="1" applyNumberFormat="1" applyFont="1" applyFill="1" applyBorder="1" applyProtection="1">
      <protection locked="0"/>
    </xf>
    <xf numFmtId="0" fontId="3" fillId="6" borderId="23" xfId="0" applyFont="1" applyFill="1" applyBorder="1" applyProtection="1">
      <protection locked="0"/>
    </xf>
    <xf numFmtId="0" fontId="3" fillId="6" borderId="22" xfId="0" applyFont="1" applyFill="1" applyBorder="1" applyProtection="1">
      <protection locked="0"/>
    </xf>
    <xf numFmtId="0" fontId="3" fillId="5" borderId="14" xfId="0" applyFont="1" applyFill="1" applyBorder="1" applyProtection="1">
      <protection locked="0"/>
    </xf>
    <xf numFmtId="0" fontId="3" fillId="5" borderId="19" xfId="0" applyFont="1" applyFill="1" applyBorder="1" applyProtection="1">
      <protection locked="0"/>
    </xf>
    <xf numFmtId="0" fontId="3" fillId="5" borderId="20" xfId="0" applyFont="1" applyFill="1" applyBorder="1" applyProtection="1">
      <protection locked="0"/>
    </xf>
    <xf numFmtId="0" fontId="3" fillId="5" borderId="16" xfId="0" applyFont="1" applyFill="1" applyBorder="1" applyProtection="1">
      <protection locked="0"/>
    </xf>
    <xf numFmtId="0" fontId="3" fillId="5" borderId="5" xfId="0" applyFont="1" applyFill="1" applyBorder="1" applyProtection="1">
      <protection locked="0"/>
    </xf>
    <xf numFmtId="0" fontId="3" fillId="5" borderId="22" xfId="0" applyFont="1" applyFill="1" applyBorder="1" applyProtection="1">
      <protection locked="0"/>
    </xf>
    <xf numFmtId="0" fontId="3" fillId="6" borderId="18" xfId="0" applyFont="1" applyFill="1" applyBorder="1" applyProtection="1">
      <protection locked="0"/>
    </xf>
    <xf numFmtId="0" fontId="3" fillId="6" borderId="8" xfId="0" applyFont="1" applyFill="1" applyBorder="1" applyProtection="1">
      <protection locked="0"/>
    </xf>
    <xf numFmtId="0" fontId="3" fillId="6" borderId="24" xfId="0" applyFont="1" applyFill="1" applyBorder="1" applyProtection="1">
      <protection locked="0"/>
    </xf>
    <xf numFmtId="0" fontId="3" fillId="5" borderId="10" xfId="0" applyFont="1" applyFill="1" applyBorder="1" applyProtection="1">
      <protection locked="0"/>
    </xf>
    <xf numFmtId="0" fontId="3" fillId="5" borderId="26" xfId="0" applyFont="1" applyFill="1" applyBorder="1" applyProtection="1">
      <protection locked="0"/>
    </xf>
    <xf numFmtId="0" fontId="7" fillId="0" borderId="0" xfId="0" applyFont="1"/>
    <xf numFmtId="0" fontId="6" fillId="4" borderId="19"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3" fillId="6" borderId="14" xfId="0" applyFont="1" applyFill="1" applyBorder="1" applyProtection="1">
      <protection locked="0"/>
    </xf>
    <xf numFmtId="0" fontId="3" fillId="6" borderId="19" xfId="0" applyFont="1" applyFill="1" applyBorder="1" applyProtection="1">
      <protection locked="0"/>
    </xf>
    <xf numFmtId="0" fontId="3" fillId="6" borderId="20" xfId="0" applyFont="1" applyFill="1" applyBorder="1" applyProtection="1">
      <protection locked="0"/>
    </xf>
    <xf numFmtId="0" fontId="2" fillId="0" borderId="0" xfId="0" applyFont="1" applyAlignment="1">
      <alignment horizontal="left" vertical="top"/>
    </xf>
    <xf numFmtId="0" fontId="0" fillId="0" borderId="0" xfId="0" applyAlignment="1"/>
    <xf numFmtId="0" fontId="0" fillId="9" borderId="0" xfId="0" applyFill="1"/>
    <xf numFmtId="0" fontId="2" fillId="2" borderId="7" xfId="0" applyFont="1" applyFill="1" applyBorder="1" applyAlignment="1">
      <alignment horizontal="left" indent="1"/>
    </xf>
    <xf numFmtId="0" fontId="2" fillId="3" borderId="7" xfId="0" applyFont="1" applyFill="1" applyBorder="1" applyAlignment="1">
      <alignment horizontal="left" indent="1"/>
    </xf>
    <xf numFmtId="0" fontId="2" fillId="6" borderId="7" xfId="0" applyFont="1" applyFill="1" applyBorder="1" applyAlignment="1">
      <alignment horizontal="left" indent="1"/>
    </xf>
    <xf numFmtId="0" fontId="2" fillId="5" borderId="7" xfId="0" applyFont="1" applyFill="1" applyBorder="1" applyAlignment="1">
      <alignment horizontal="left" indent="1"/>
    </xf>
    <xf numFmtId="0" fontId="3" fillId="9" borderId="0" xfId="0" applyFont="1" applyFill="1" applyAlignment="1">
      <alignment horizontal="left" indent="1"/>
    </xf>
    <xf numFmtId="0" fontId="12" fillId="0" borderId="0" xfId="0" applyFont="1"/>
    <xf numFmtId="0" fontId="14" fillId="0" borderId="0" xfId="3" applyFont="1"/>
    <xf numFmtId="0" fontId="15" fillId="0" borderId="0" xfId="0" applyFont="1"/>
    <xf numFmtId="0" fontId="6" fillId="4" borderId="28" xfId="0" applyFont="1" applyFill="1" applyBorder="1" applyAlignment="1">
      <alignment horizontal="right" vertical="center" wrapText="1"/>
    </xf>
    <xf numFmtId="0" fontId="3" fillId="5" borderId="29" xfId="0" applyFont="1" applyFill="1" applyBorder="1" applyProtection="1">
      <protection locked="0"/>
    </xf>
    <xf numFmtId="0" fontId="3" fillId="5" borderId="28" xfId="0" applyFont="1" applyFill="1" applyBorder="1" applyProtection="1">
      <protection locked="0"/>
    </xf>
    <xf numFmtId="0" fontId="3" fillId="5" borderId="30" xfId="0" applyFont="1" applyFill="1" applyBorder="1" applyProtection="1">
      <protection locked="0"/>
    </xf>
    <xf numFmtId="0" fontId="6" fillId="4" borderId="32" xfId="0" applyFont="1" applyFill="1" applyBorder="1" applyAlignment="1">
      <alignment horizontal="right" vertical="center" wrapText="1"/>
    </xf>
    <xf numFmtId="0" fontId="3" fillId="5" borderId="33" xfId="0" applyFont="1" applyFill="1" applyBorder="1" applyProtection="1">
      <protection locked="0"/>
    </xf>
    <xf numFmtId="0" fontId="3" fillId="5" borderId="32" xfId="0" applyFont="1" applyFill="1" applyBorder="1" applyProtection="1">
      <protection locked="0"/>
    </xf>
    <xf numFmtId="0" fontId="3" fillId="5" borderId="34" xfId="0" applyFont="1" applyFill="1" applyBorder="1" applyProtection="1">
      <protection locked="0"/>
    </xf>
    <xf numFmtId="0" fontId="3" fillId="6" borderId="29" xfId="0" applyFont="1" applyFill="1" applyBorder="1" applyProtection="1">
      <protection locked="0"/>
    </xf>
    <xf numFmtId="0" fontId="3" fillId="6" borderId="28" xfId="0" applyFont="1" applyFill="1" applyBorder="1" applyProtection="1">
      <protection locked="0"/>
    </xf>
    <xf numFmtId="0" fontId="3" fillId="6" borderId="30" xfId="0" applyFont="1" applyFill="1" applyBorder="1" applyProtection="1">
      <protection locked="0"/>
    </xf>
    <xf numFmtId="0" fontId="3" fillId="6" borderId="33" xfId="0" applyFont="1" applyFill="1" applyBorder="1" applyProtection="1">
      <protection locked="0"/>
    </xf>
    <xf numFmtId="0" fontId="3" fillId="6" borderId="32" xfId="0" applyFont="1" applyFill="1" applyBorder="1" applyProtection="1">
      <protection locked="0"/>
    </xf>
    <xf numFmtId="0" fontId="3" fillId="6" borderId="34" xfId="0" applyFont="1" applyFill="1" applyBorder="1" applyProtection="1">
      <protection locked="0"/>
    </xf>
    <xf numFmtId="10" fontId="3" fillId="7" borderId="16" xfId="1" applyNumberFormat="1" applyFont="1" applyFill="1" applyBorder="1" applyProtection="1"/>
    <xf numFmtId="10" fontId="3" fillId="7" borderId="5" xfId="1" applyNumberFormat="1" applyFont="1" applyFill="1" applyBorder="1" applyProtection="1"/>
    <xf numFmtId="10" fontId="3" fillId="7" borderId="22" xfId="1" applyNumberFormat="1" applyFont="1" applyFill="1" applyBorder="1" applyProtection="1"/>
    <xf numFmtId="10" fontId="3" fillId="6" borderId="0" xfId="0" applyNumberFormat="1" applyFont="1" applyFill="1" applyBorder="1" applyProtection="1">
      <protection locked="0"/>
    </xf>
    <xf numFmtId="10" fontId="3" fillId="6" borderId="15" xfId="0" applyNumberFormat="1" applyFont="1" applyFill="1" applyBorder="1" applyProtection="1">
      <protection locked="0"/>
    </xf>
    <xf numFmtId="10" fontId="3" fillId="6" borderId="21" xfId="0" applyNumberFormat="1" applyFont="1" applyFill="1" applyBorder="1" applyProtection="1">
      <protection locked="0"/>
    </xf>
    <xf numFmtId="0" fontId="3" fillId="2" borderId="18" xfId="0" applyFont="1" applyFill="1" applyBorder="1"/>
    <xf numFmtId="0" fontId="3" fillId="2" borderId="8" xfId="0" applyFont="1" applyFill="1" applyBorder="1"/>
    <xf numFmtId="0" fontId="3" fillId="2" borderId="24" xfId="0" applyFont="1" applyFill="1" applyBorder="1"/>
    <xf numFmtId="10" fontId="3" fillId="6" borderId="14" xfId="0" applyNumberFormat="1" applyFont="1" applyFill="1" applyBorder="1" applyProtection="1">
      <protection locked="0"/>
    </xf>
    <xf numFmtId="9" fontId="3" fillId="7" borderId="18" xfId="1" applyFont="1" applyFill="1" applyBorder="1" applyProtection="1"/>
    <xf numFmtId="10" fontId="3" fillId="6" borderId="19" xfId="0" applyNumberFormat="1" applyFont="1" applyFill="1" applyBorder="1" applyProtection="1">
      <protection locked="0"/>
    </xf>
    <xf numFmtId="9" fontId="3" fillId="7" borderId="8" xfId="1" applyFont="1" applyFill="1" applyBorder="1" applyProtection="1"/>
    <xf numFmtId="10" fontId="3" fillId="6" borderId="20" xfId="0" applyNumberFormat="1" applyFont="1" applyFill="1" applyBorder="1" applyProtection="1">
      <protection locked="0"/>
    </xf>
    <xf numFmtId="9" fontId="3" fillId="7" borderId="24" xfId="1" applyFont="1" applyFill="1" applyBorder="1" applyProtection="1"/>
    <xf numFmtId="0" fontId="3" fillId="2" borderId="18" xfId="0" applyFont="1" applyFill="1" applyBorder="1" applyProtection="1">
      <protection locked="0"/>
    </xf>
    <xf numFmtId="0" fontId="3" fillId="2" borderId="8" xfId="0" applyFont="1" applyFill="1" applyBorder="1" applyProtection="1">
      <protection locked="0"/>
    </xf>
    <xf numFmtId="0" fontId="3" fillId="2" borderId="24" xfId="0" applyFont="1" applyFill="1" applyBorder="1" applyProtection="1">
      <protection locked="0"/>
    </xf>
    <xf numFmtId="2" fontId="3" fillId="6" borderId="15" xfId="0" applyNumberFormat="1" applyFont="1" applyFill="1" applyBorder="1" applyProtection="1">
      <protection locked="0"/>
    </xf>
    <xf numFmtId="2" fontId="3" fillId="6" borderId="4" xfId="0" applyNumberFormat="1" applyFont="1" applyFill="1" applyBorder="1" applyProtection="1">
      <protection locked="0"/>
    </xf>
    <xf numFmtId="2" fontId="3" fillId="6" borderId="0" xfId="0" applyNumberFormat="1" applyFont="1" applyFill="1" applyBorder="1" applyProtection="1">
      <protection locked="0"/>
    </xf>
    <xf numFmtId="2" fontId="3" fillId="6" borderId="21" xfId="0" applyNumberFormat="1" applyFont="1" applyFill="1" applyBorder="1" applyProtection="1">
      <protection locked="0"/>
    </xf>
    <xf numFmtId="165" fontId="3" fillId="6" borderId="15" xfId="4" applyNumberFormat="1" applyFont="1" applyFill="1" applyBorder="1" applyProtection="1">
      <protection locked="0"/>
    </xf>
    <xf numFmtId="165" fontId="3" fillId="6" borderId="0" xfId="4" applyNumberFormat="1" applyFont="1" applyFill="1" applyBorder="1" applyProtection="1">
      <protection locked="0"/>
    </xf>
    <xf numFmtId="165" fontId="3" fillId="6" borderId="21" xfId="4" applyNumberFormat="1" applyFont="1" applyFill="1" applyBorder="1" applyProtection="1">
      <protection locked="0"/>
    </xf>
    <xf numFmtId="10" fontId="3" fillId="6" borderId="18" xfId="0" applyNumberFormat="1" applyFont="1" applyFill="1" applyBorder="1" applyProtection="1">
      <protection locked="0"/>
    </xf>
    <xf numFmtId="10" fontId="3" fillId="6" borderId="8" xfId="0" applyNumberFormat="1" applyFont="1" applyFill="1" applyBorder="1" applyProtection="1">
      <protection locked="0"/>
    </xf>
    <xf numFmtId="10" fontId="3" fillId="6" borderId="24" xfId="0" applyNumberFormat="1" applyFont="1" applyFill="1" applyBorder="1" applyProtection="1">
      <protection locked="0"/>
    </xf>
    <xf numFmtId="10" fontId="3" fillId="5" borderId="14" xfId="1" applyNumberFormat="1" applyFont="1" applyFill="1" applyBorder="1" applyProtection="1">
      <protection locked="0"/>
    </xf>
    <xf numFmtId="10" fontId="3" fillId="5" borderId="15" xfId="1" applyNumberFormat="1" applyFont="1" applyFill="1" applyBorder="1" applyProtection="1">
      <protection locked="0"/>
    </xf>
    <xf numFmtId="10" fontId="3" fillId="5" borderId="19" xfId="1" applyNumberFormat="1" applyFont="1" applyFill="1" applyBorder="1" applyProtection="1">
      <protection locked="0"/>
    </xf>
    <xf numFmtId="10" fontId="3" fillId="5" borderId="0" xfId="1" applyNumberFormat="1" applyFont="1" applyFill="1" applyBorder="1" applyProtection="1">
      <protection locked="0"/>
    </xf>
    <xf numFmtId="10" fontId="3" fillId="5" borderId="20" xfId="1" applyNumberFormat="1" applyFont="1" applyFill="1" applyBorder="1" applyProtection="1">
      <protection locked="0"/>
    </xf>
    <xf numFmtId="10" fontId="3" fillId="5" borderId="21" xfId="1" applyNumberFormat="1" applyFont="1" applyFill="1" applyBorder="1" applyProtection="1">
      <protection locked="0"/>
    </xf>
    <xf numFmtId="0" fontId="3" fillId="7" borderId="14" xfId="0" applyFont="1" applyFill="1" applyBorder="1"/>
    <xf numFmtId="0" fontId="3" fillId="7" borderId="15" xfId="0" applyFont="1" applyFill="1" applyBorder="1"/>
    <xf numFmtId="0" fontId="3" fillId="7" borderId="18" xfId="0" applyFont="1" applyFill="1" applyBorder="1"/>
    <xf numFmtId="0" fontId="3" fillId="7" borderId="19" xfId="0" applyFont="1" applyFill="1" applyBorder="1"/>
    <xf numFmtId="0" fontId="3" fillId="7" borderId="0" xfId="0" applyFont="1" applyFill="1" applyBorder="1"/>
    <xf numFmtId="0" fontId="3" fillId="7" borderId="8" xfId="0" applyFont="1" applyFill="1" applyBorder="1"/>
    <xf numFmtId="0" fontId="3" fillId="7" borderId="20" xfId="0" applyFont="1" applyFill="1" applyBorder="1"/>
    <xf numFmtId="0" fontId="3" fillId="7" borderId="21" xfId="0" applyFont="1" applyFill="1" applyBorder="1"/>
    <xf numFmtId="0" fontId="3" fillId="7" borderId="24" xfId="0" applyFont="1" applyFill="1" applyBorder="1"/>
    <xf numFmtId="0" fontId="3" fillId="7" borderId="16" xfId="0" applyFont="1" applyFill="1" applyBorder="1"/>
    <xf numFmtId="0" fontId="3" fillId="7" borderId="5" xfId="0" applyFont="1" applyFill="1" applyBorder="1"/>
    <xf numFmtId="0" fontId="3" fillId="7" borderId="22" xfId="0" applyFont="1" applyFill="1" applyBorder="1"/>
    <xf numFmtId="0" fontId="3" fillId="5" borderId="12" xfId="0" applyFont="1" applyFill="1" applyBorder="1" applyProtection="1">
      <protection locked="0"/>
    </xf>
    <xf numFmtId="0" fontId="3" fillId="5" borderId="25" xfId="0" applyFont="1" applyFill="1" applyBorder="1" applyProtection="1">
      <protection locked="0"/>
    </xf>
    <xf numFmtId="165" fontId="3" fillId="5" borderId="15" xfId="4" applyNumberFormat="1" applyFont="1" applyFill="1" applyBorder="1" applyProtection="1">
      <protection locked="0"/>
    </xf>
    <xf numFmtId="10" fontId="3" fillId="5" borderId="18" xfId="0" applyNumberFormat="1" applyFont="1" applyFill="1" applyBorder="1" applyProtection="1">
      <protection locked="0"/>
    </xf>
    <xf numFmtId="165" fontId="3" fillId="5" borderId="0" xfId="4" applyNumberFormat="1" applyFont="1" applyFill="1" applyBorder="1" applyProtection="1">
      <protection locked="0"/>
    </xf>
    <xf numFmtId="10" fontId="3" fillId="5" borderId="8" xfId="0" applyNumberFormat="1" applyFont="1" applyFill="1" applyBorder="1" applyProtection="1">
      <protection locked="0"/>
    </xf>
    <xf numFmtId="165" fontId="3" fillId="5" borderId="21" xfId="4" applyNumberFormat="1" applyFont="1" applyFill="1" applyBorder="1" applyProtection="1">
      <protection locked="0"/>
    </xf>
    <xf numFmtId="10" fontId="3" fillId="5" borderId="24" xfId="0" applyNumberFormat="1" applyFont="1" applyFill="1" applyBorder="1" applyProtection="1">
      <protection locked="0"/>
    </xf>
    <xf numFmtId="0" fontId="5" fillId="7" borderId="36" xfId="2" applyFont="1" applyFill="1" applyBorder="1"/>
    <xf numFmtId="0" fontId="5" fillId="7" borderId="37" xfId="2" applyFont="1" applyFill="1" applyBorder="1"/>
    <xf numFmtId="0" fontId="3" fillId="2" borderId="12" xfId="0" applyFont="1" applyFill="1" applyBorder="1"/>
    <xf numFmtId="0" fontId="3" fillId="2" borderId="13" xfId="0" applyFont="1" applyFill="1" applyBorder="1"/>
    <xf numFmtId="0" fontId="3" fillId="2" borderId="19"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3" fillId="2" borderId="0" xfId="0" applyFont="1" applyFill="1" applyBorder="1" applyAlignment="1">
      <alignment vertical="center"/>
    </xf>
    <xf numFmtId="0" fontId="3" fillId="2" borderId="4" xfId="0" applyFont="1" applyFill="1" applyBorder="1" applyProtection="1">
      <protection locked="0"/>
    </xf>
    <xf numFmtId="0" fontId="3" fillId="2" borderId="0" xfId="0" applyFont="1" applyFill="1" applyBorder="1" applyProtection="1">
      <protection locked="0"/>
    </xf>
    <xf numFmtId="0" fontId="3" fillId="2" borderId="5" xfId="0" applyFont="1" applyFill="1" applyBorder="1" applyProtection="1">
      <protection locked="0"/>
    </xf>
    <xf numFmtId="0" fontId="3" fillId="2" borderId="5" xfId="0" applyFont="1" applyFill="1" applyBorder="1" applyAlignment="1">
      <alignment vertical="center" wrapText="1"/>
    </xf>
    <xf numFmtId="0" fontId="3" fillId="2" borderId="22" xfId="0" applyFont="1" applyFill="1" applyBorder="1" applyAlignment="1">
      <alignment vertical="center" wrapText="1"/>
    </xf>
    <xf numFmtId="0" fontId="3" fillId="11" borderId="4" xfId="0" applyFont="1" applyFill="1" applyBorder="1" applyProtection="1">
      <protection locked="0"/>
    </xf>
    <xf numFmtId="0" fontId="3" fillId="11" borderId="0" xfId="0" applyFont="1" applyFill="1" applyBorder="1" applyProtection="1">
      <protection locked="0"/>
    </xf>
    <xf numFmtId="0" fontId="3" fillId="11" borderId="5" xfId="0" applyFont="1" applyFill="1" applyBorder="1" applyProtection="1">
      <protection locked="0"/>
    </xf>
    <xf numFmtId="0" fontId="3" fillId="6" borderId="12" xfId="0" applyFont="1" applyFill="1" applyBorder="1" applyProtection="1">
      <protection locked="0"/>
    </xf>
    <xf numFmtId="21" fontId="3" fillId="6" borderId="12" xfId="0" applyNumberFormat="1" applyFont="1" applyFill="1" applyBorder="1" applyProtection="1">
      <protection locked="0"/>
    </xf>
    <xf numFmtId="166" fontId="16" fillId="5" borderId="4" xfId="6" applyNumberFormat="1" applyFont="1" applyFill="1" applyBorder="1" applyAlignment="1" applyProtection="1">
      <alignment horizontal="right" vertical="top" wrapText="1"/>
      <protection locked="0"/>
    </xf>
    <xf numFmtId="166" fontId="3" fillId="5" borderId="12" xfId="0" applyNumberFormat="1" applyFont="1" applyFill="1" applyBorder="1" applyProtection="1">
      <protection locked="0"/>
    </xf>
    <xf numFmtId="0" fontId="3" fillId="6" borderId="12" xfId="0" applyFont="1" applyFill="1" applyBorder="1" applyAlignment="1" applyProtection="1">
      <alignment wrapText="1"/>
      <protection locked="0"/>
    </xf>
    <xf numFmtId="3" fontId="3" fillId="5" borderId="12" xfId="0" applyNumberFormat="1" applyFont="1" applyFill="1" applyBorder="1" applyProtection="1">
      <protection locked="0"/>
    </xf>
    <xf numFmtId="2" fontId="3" fillId="5" borderId="32" xfId="0" applyNumberFormat="1" applyFont="1" applyFill="1" applyBorder="1" applyProtection="1">
      <protection locked="0"/>
    </xf>
    <xf numFmtId="2" fontId="3" fillId="5" borderId="33" xfId="0" applyNumberFormat="1" applyFont="1" applyFill="1" applyBorder="1" applyProtection="1">
      <protection locked="0"/>
    </xf>
    <xf numFmtId="168" fontId="3" fillId="5" borderId="32" xfId="0" applyNumberFormat="1" applyFont="1" applyFill="1" applyBorder="1" applyProtection="1">
      <protection locked="0"/>
    </xf>
    <xf numFmtId="1" fontId="3" fillId="5" borderId="32" xfId="0" applyNumberFormat="1" applyFont="1" applyFill="1" applyBorder="1" applyProtection="1">
      <protection locked="0"/>
    </xf>
    <xf numFmtId="2" fontId="3" fillId="6" borderId="12" xfId="0" applyNumberFormat="1" applyFont="1" applyFill="1" applyBorder="1" applyProtection="1">
      <protection locked="0"/>
    </xf>
    <xf numFmtId="168" fontId="3" fillId="5" borderId="12" xfId="0" applyNumberFormat="1" applyFont="1" applyFill="1" applyBorder="1" applyProtection="1">
      <protection locked="0"/>
    </xf>
    <xf numFmtId="2" fontId="3" fillId="6" borderId="13" xfId="0" applyNumberFormat="1" applyFont="1" applyFill="1" applyBorder="1" applyProtection="1">
      <protection locked="0"/>
    </xf>
    <xf numFmtId="168" fontId="3" fillId="6" borderId="12" xfId="4" applyNumberFormat="1" applyFont="1" applyFill="1" applyBorder="1" applyProtection="1">
      <protection locked="0"/>
    </xf>
    <xf numFmtId="0" fontId="3" fillId="13" borderId="19" xfId="0" applyFont="1" applyFill="1" applyBorder="1"/>
    <xf numFmtId="168" fontId="16" fillId="5" borderId="4" xfId="6" applyNumberFormat="1" applyFont="1" applyFill="1" applyBorder="1" applyAlignment="1" applyProtection="1">
      <alignment horizontal="right" vertical="top" wrapText="1"/>
      <protection locked="0"/>
    </xf>
    <xf numFmtId="167" fontId="3" fillId="5" borderId="12" xfId="0" applyNumberFormat="1" applyFont="1" applyFill="1" applyBorder="1" applyProtection="1">
      <protection locked="0"/>
    </xf>
    <xf numFmtId="0" fontId="4" fillId="12" borderId="0" xfId="0" applyFont="1" applyFill="1"/>
    <xf numFmtId="0" fontId="4" fillId="0" borderId="0" xfId="0" applyFont="1" applyFill="1"/>
    <xf numFmtId="0" fontId="16" fillId="6" borderId="4" xfId="0" applyFont="1" applyFill="1" applyBorder="1" applyProtection="1">
      <protection locked="0"/>
    </xf>
    <xf numFmtId="1" fontId="17" fillId="5" borderId="32" xfId="0" applyNumberFormat="1" applyFont="1" applyFill="1" applyBorder="1" applyProtection="1">
      <protection locked="0"/>
    </xf>
    <xf numFmtId="1" fontId="17" fillId="5" borderId="0" xfId="0" applyNumberFormat="1" applyFont="1" applyFill="1" applyProtection="1">
      <protection locked="0"/>
    </xf>
    <xf numFmtId="1" fontId="16" fillId="5" borderId="32" xfId="0" applyNumberFormat="1" applyFont="1" applyFill="1" applyBorder="1" applyProtection="1">
      <protection locked="0"/>
    </xf>
    <xf numFmtId="1" fontId="16" fillId="5" borderId="0" xfId="0" applyNumberFormat="1" applyFont="1" applyFill="1" applyProtection="1">
      <protection locked="0"/>
    </xf>
    <xf numFmtId="168" fontId="16" fillId="5" borderId="32" xfId="0" applyNumberFormat="1" applyFont="1" applyFill="1" applyBorder="1" applyProtection="1">
      <protection locked="0"/>
    </xf>
    <xf numFmtId="168" fontId="16" fillId="5" borderId="0" xfId="0" applyNumberFormat="1" applyFont="1" applyFill="1" applyProtection="1">
      <protection locked="0"/>
    </xf>
    <xf numFmtId="0" fontId="4" fillId="0" borderId="0" xfId="0" applyFont="1" applyAlignment="1">
      <alignment vertical="center"/>
    </xf>
    <xf numFmtId="0" fontId="3" fillId="2" borderId="19" xfId="0" applyFont="1" applyFill="1" applyBorder="1" applyAlignment="1">
      <alignment vertical="center"/>
    </xf>
    <xf numFmtId="0" fontId="3" fillId="5" borderId="32" xfId="0" applyFont="1" applyFill="1" applyBorder="1" applyAlignment="1" applyProtection="1">
      <alignment vertical="center" wrapText="1"/>
      <protection locked="0"/>
    </xf>
    <xf numFmtId="0" fontId="4" fillId="0" borderId="0" xfId="0" applyFont="1" applyFill="1" applyAlignment="1">
      <alignment vertical="center"/>
    </xf>
    <xf numFmtId="169" fontId="3" fillId="5" borderId="14" xfId="0" applyNumberFormat="1" applyFont="1" applyFill="1" applyBorder="1" applyProtection="1">
      <protection locked="0"/>
    </xf>
    <xf numFmtId="169" fontId="3" fillId="5" borderId="15" xfId="0" applyNumberFormat="1" applyFont="1" applyFill="1" applyBorder="1" applyProtection="1">
      <protection locked="0"/>
    </xf>
    <xf numFmtId="169" fontId="3" fillId="5" borderId="29" xfId="0" applyNumberFormat="1" applyFont="1" applyFill="1" applyBorder="1" applyProtection="1">
      <protection locked="0"/>
    </xf>
    <xf numFmtId="2" fontId="3" fillId="5" borderId="15" xfId="0" applyNumberFormat="1" applyFont="1" applyFill="1" applyBorder="1" applyProtection="1">
      <protection locked="0"/>
    </xf>
    <xf numFmtId="2" fontId="3" fillId="5" borderId="29" xfId="0" applyNumberFormat="1" applyFont="1" applyFill="1" applyBorder="1" applyProtection="1">
      <protection locked="0"/>
    </xf>
    <xf numFmtId="2" fontId="3" fillId="5" borderId="18" xfId="0" applyNumberFormat="1" applyFont="1" applyFill="1" applyBorder="1" applyProtection="1">
      <protection locked="0"/>
    </xf>
    <xf numFmtId="169" fontId="3" fillId="5" borderId="33" xfId="0" applyNumberFormat="1" applyFont="1" applyFill="1" applyBorder="1" applyProtection="1">
      <protection locked="0"/>
    </xf>
    <xf numFmtId="169" fontId="3" fillId="5" borderId="0" xfId="0" applyNumberFormat="1" applyFont="1" applyFill="1" applyBorder="1" applyProtection="1">
      <protection locked="0"/>
    </xf>
    <xf numFmtId="169" fontId="3" fillId="5" borderId="28" xfId="0" applyNumberFormat="1" applyFont="1" applyFill="1" applyBorder="1" applyProtection="1">
      <protection locked="0"/>
    </xf>
    <xf numFmtId="169" fontId="3" fillId="5" borderId="0" xfId="0" applyNumberFormat="1" applyFont="1" applyFill="1" applyBorder="1" applyAlignment="1" applyProtection="1">
      <alignment vertical="center"/>
      <protection locked="0"/>
    </xf>
    <xf numFmtId="169" fontId="3" fillId="5" borderId="28" xfId="0" applyNumberFormat="1" applyFont="1" applyFill="1" applyBorder="1" applyAlignment="1" applyProtection="1">
      <alignment vertical="center"/>
      <protection locked="0"/>
    </xf>
    <xf numFmtId="169" fontId="16" fillId="5" borderId="4" xfId="6" applyNumberFormat="1" applyFont="1" applyFill="1" applyBorder="1" applyAlignment="1" applyProtection="1">
      <alignment horizontal="right" vertical="top" wrapText="1"/>
      <protection locked="0"/>
    </xf>
    <xf numFmtId="169" fontId="16" fillId="5" borderId="0" xfId="6" applyNumberFormat="1" applyFont="1" applyFill="1" applyBorder="1" applyAlignment="1" applyProtection="1">
      <alignment horizontal="right" vertical="top" wrapText="1"/>
      <protection locked="0"/>
    </xf>
    <xf numFmtId="169" fontId="16" fillId="12" borderId="4" xfId="6" applyNumberFormat="1" applyFont="1" applyFill="1" applyBorder="1" applyAlignment="1" applyProtection="1">
      <alignment horizontal="right" vertical="top" wrapText="1"/>
      <protection locked="0"/>
    </xf>
    <xf numFmtId="169" fontId="16" fillId="12" borderId="0" xfId="6" applyNumberFormat="1" applyFont="1" applyFill="1" applyBorder="1" applyAlignment="1" applyProtection="1">
      <alignment horizontal="right" vertical="top" wrapText="1"/>
      <protection locked="0"/>
    </xf>
    <xf numFmtId="169" fontId="3" fillId="5" borderId="32" xfId="0" applyNumberFormat="1" applyFont="1" applyFill="1" applyBorder="1" applyProtection="1">
      <protection locked="0"/>
    </xf>
    <xf numFmtId="169" fontId="3" fillId="5" borderId="32" xfId="0" applyNumberFormat="1" applyFont="1" applyFill="1" applyBorder="1" applyAlignment="1" applyProtection="1">
      <alignment vertical="center"/>
      <protection locked="0"/>
    </xf>
    <xf numFmtId="166" fontId="16" fillId="5" borderId="0" xfId="6" applyNumberFormat="1" applyFont="1" applyFill="1" applyBorder="1" applyAlignment="1" applyProtection="1">
      <alignment horizontal="right" vertical="top" wrapText="1"/>
      <protection locked="0"/>
    </xf>
    <xf numFmtId="166" fontId="16" fillId="5" borderId="8" xfId="6" applyNumberFormat="1" applyFont="1" applyFill="1" applyBorder="1" applyAlignment="1" applyProtection="1">
      <alignment horizontal="right" vertical="top" wrapText="1"/>
      <protection locked="0"/>
    </xf>
    <xf numFmtId="168" fontId="16" fillId="5" borderId="0" xfId="6" applyNumberFormat="1" applyFont="1" applyFill="1" applyBorder="1" applyAlignment="1" applyProtection="1">
      <alignment horizontal="right" vertical="top" wrapText="1"/>
      <protection locked="0"/>
    </xf>
    <xf numFmtId="168" fontId="16" fillId="5" borderId="8" xfId="6" applyNumberFormat="1" applyFont="1" applyFill="1" applyBorder="1" applyAlignment="1" applyProtection="1">
      <alignment horizontal="right" vertical="top" wrapText="1"/>
      <protection locked="0"/>
    </xf>
    <xf numFmtId="168" fontId="3" fillId="5" borderId="0" xfId="0" applyNumberFormat="1" applyFont="1" applyFill="1" applyBorder="1" applyProtection="1">
      <protection locked="0"/>
    </xf>
    <xf numFmtId="168" fontId="3" fillId="5" borderId="8" xfId="0" applyNumberFormat="1" applyFont="1" applyFill="1" applyBorder="1" applyProtection="1">
      <protection locked="0"/>
    </xf>
    <xf numFmtId="2" fontId="3" fillId="5" borderId="0" xfId="0" applyNumberFormat="1" applyFont="1" applyFill="1" applyBorder="1" applyProtection="1">
      <protection locked="0"/>
    </xf>
    <xf numFmtId="2" fontId="3" fillId="5" borderId="0" xfId="0" applyNumberFormat="1" applyFont="1" applyFill="1" applyProtection="1">
      <protection locked="0"/>
    </xf>
    <xf numFmtId="2" fontId="3" fillId="5" borderId="8" xfId="0" applyNumberFormat="1" applyFont="1" applyFill="1" applyBorder="1" applyProtection="1">
      <protection locked="0"/>
    </xf>
    <xf numFmtId="168" fontId="3" fillId="5" borderId="0" xfId="0" applyNumberFormat="1" applyFont="1" applyFill="1" applyProtection="1">
      <protection locked="0"/>
    </xf>
    <xf numFmtId="169" fontId="3" fillId="5" borderId="0" xfId="0" applyNumberFormat="1" applyFont="1" applyFill="1" applyProtection="1">
      <protection locked="0"/>
    </xf>
    <xf numFmtId="1" fontId="3" fillId="5" borderId="0" xfId="0" applyNumberFormat="1" applyFont="1" applyFill="1" applyBorder="1" applyProtection="1">
      <protection locked="0"/>
    </xf>
    <xf numFmtId="1" fontId="3" fillId="5" borderId="8" xfId="0" applyNumberFormat="1" applyFont="1" applyFill="1" applyBorder="1" applyProtection="1">
      <protection locked="0"/>
    </xf>
    <xf numFmtId="0" fontId="3" fillId="5" borderId="0" xfId="0" applyFont="1" applyFill="1" applyBorder="1" applyAlignment="1" applyProtection="1">
      <alignment vertical="center" wrapText="1"/>
      <protection locked="0"/>
    </xf>
    <xf numFmtId="0" fontId="3" fillId="5" borderId="32" xfId="0" applyFont="1" applyFill="1" applyBorder="1" applyAlignment="1" applyProtection="1">
      <alignment vertical="center"/>
      <protection locked="0"/>
    </xf>
    <xf numFmtId="0" fontId="3" fillId="5" borderId="0"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1" fontId="3" fillId="5" borderId="0" xfId="0" applyNumberFormat="1" applyFont="1" applyFill="1" applyProtection="1">
      <protection locked="0"/>
    </xf>
    <xf numFmtId="2" fontId="16" fillId="6" borderId="15" xfId="0" applyNumberFormat="1" applyFont="1" applyFill="1" applyBorder="1" applyProtection="1">
      <protection locked="0"/>
    </xf>
    <xf numFmtId="2" fontId="16" fillId="6" borderId="16" xfId="0" applyNumberFormat="1" applyFont="1" applyFill="1" applyBorder="1" applyProtection="1">
      <protection locked="0"/>
    </xf>
    <xf numFmtId="0" fontId="16" fillId="6" borderId="17" xfId="0" applyFont="1" applyFill="1" applyBorder="1" applyProtection="1">
      <protection locked="0"/>
    </xf>
    <xf numFmtId="0" fontId="16" fillId="6" borderId="15" xfId="0" applyFont="1" applyFill="1" applyBorder="1" applyProtection="1">
      <protection locked="0"/>
    </xf>
    <xf numFmtId="0" fontId="16" fillId="6" borderId="29" xfId="0" applyFont="1" applyFill="1" applyBorder="1" applyProtection="1">
      <protection locked="0"/>
    </xf>
    <xf numFmtId="0" fontId="16" fillId="6" borderId="33" xfId="0" applyFont="1" applyFill="1" applyBorder="1" applyProtection="1">
      <protection locked="0"/>
    </xf>
    <xf numFmtId="0" fontId="16" fillId="6" borderId="16" xfId="0" applyFont="1" applyFill="1" applyBorder="1" applyProtection="1">
      <protection locked="0"/>
    </xf>
    <xf numFmtId="164" fontId="16" fillId="6" borderId="17" xfId="0" applyNumberFormat="1" applyFont="1" applyFill="1" applyBorder="1" applyProtection="1">
      <protection locked="0"/>
    </xf>
    <xf numFmtId="164" fontId="16" fillId="6" borderId="15" xfId="0" applyNumberFormat="1" applyFont="1" applyFill="1" applyBorder="1" applyProtection="1">
      <protection locked="0"/>
    </xf>
    <xf numFmtId="169" fontId="16" fillId="5" borderId="17" xfId="0" applyNumberFormat="1" applyFont="1" applyFill="1" applyBorder="1" applyProtection="1">
      <protection locked="0"/>
    </xf>
    <xf numFmtId="169" fontId="16" fillId="5" borderId="15" xfId="0" applyNumberFormat="1" applyFont="1" applyFill="1" applyBorder="1" applyProtection="1">
      <protection locked="0"/>
    </xf>
    <xf numFmtId="169" fontId="16" fillId="5" borderId="29" xfId="0" applyNumberFormat="1" applyFont="1" applyFill="1" applyBorder="1" applyProtection="1">
      <protection locked="0"/>
    </xf>
    <xf numFmtId="2" fontId="16" fillId="5" borderId="33" xfId="0" applyNumberFormat="1" applyFont="1" applyFill="1" applyBorder="1" applyProtection="1">
      <protection locked="0"/>
    </xf>
    <xf numFmtId="2" fontId="16" fillId="5" borderId="15" xfId="0" applyNumberFormat="1" applyFont="1" applyFill="1" applyBorder="1" applyProtection="1">
      <protection locked="0"/>
    </xf>
    <xf numFmtId="169" fontId="16" fillId="5" borderId="33" xfId="0" applyNumberFormat="1" applyFont="1" applyFill="1" applyBorder="1" applyProtection="1">
      <protection locked="0"/>
    </xf>
    <xf numFmtId="21" fontId="16" fillId="6" borderId="0" xfId="0" applyNumberFormat="1" applyFont="1" applyFill="1" applyBorder="1" applyProtection="1">
      <protection locked="0"/>
    </xf>
    <xf numFmtId="21" fontId="16" fillId="6" borderId="5" xfId="0" applyNumberFormat="1" applyFont="1" applyFill="1" applyBorder="1" applyProtection="1">
      <protection locked="0"/>
    </xf>
    <xf numFmtId="0" fontId="16" fillId="6" borderId="0" xfId="0" applyFont="1" applyFill="1" applyBorder="1" applyProtection="1">
      <protection locked="0"/>
    </xf>
    <xf numFmtId="0" fontId="16" fillId="6" borderId="28" xfId="0" applyFont="1" applyFill="1" applyBorder="1" applyProtection="1">
      <protection locked="0"/>
    </xf>
    <xf numFmtId="166" fontId="16" fillId="6" borderId="32" xfId="0" applyNumberFormat="1" applyFont="1" applyFill="1" applyBorder="1" applyProtection="1">
      <protection locked="0"/>
    </xf>
    <xf numFmtId="166" fontId="16" fillId="6" borderId="0" xfId="0" applyNumberFormat="1" applyFont="1" applyFill="1" applyBorder="1" applyProtection="1">
      <protection locked="0"/>
    </xf>
    <xf numFmtId="166" fontId="16" fillId="6" borderId="28" xfId="0" applyNumberFormat="1" applyFont="1" applyFill="1" applyBorder="1" applyProtection="1">
      <protection locked="0"/>
    </xf>
    <xf numFmtId="0" fontId="16" fillId="6" borderId="32" xfId="0" applyFont="1" applyFill="1" applyBorder="1" applyProtection="1">
      <protection locked="0"/>
    </xf>
    <xf numFmtId="21" fontId="16" fillId="6" borderId="32" xfId="0" applyNumberFormat="1" applyFont="1" applyFill="1" applyBorder="1" applyProtection="1">
      <protection locked="0"/>
    </xf>
    <xf numFmtId="166" fontId="16" fillId="6" borderId="0" xfId="0" applyNumberFormat="1" applyFont="1" applyFill="1" applyProtection="1">
      <protection locked="0"/>
    </xf>
    <xf numFmtId="0" fontId="16" fillId="6" borderId="5" xfId="0" applyFont="1" applyFill="1" applyBorder="1" applyProtection="1">
      <protection locked="0"/>
    </xf>
    <xf numFmtId="164" fontId="16" fillId="6" borderId="4" xfId="0" applyNumberFormat="1" applyFont="1" applyFill="1" applyBorder="1" applyProtection="1">
      <protection locked="0"/>
    </xf>
    <xf numFmtId="164" fontId="16" fillId="6" borderId="0" xfId="0" applyNumberFormat="1" applyFont="1" applyFill="1" applyBorder="1" applyProtection="1">
      <protection locked="0"/>
    </xf>
    <xf numFmtId="169" fontId="16" fillId="5" borderId="4" xfId="0" applyNumberFormat="1" applyFont="1" applyFill="1" applyBorder="1" applyProtection="1">
      <protection locked="0"/>
    </xf>
    <xf numFmtId="169" fontId="16" fillId="5" borderId="0" xfId="0" applyNumberFormat="1" applyFont="1" applyFill="1" applyBorder="1" applyProtection="1">
      <protection locked="0"/>
    </xf>
    <xf numFmtId="169" fontId="16" fillId="5" borderId="28" xfId="0" applyNumberFormat="1" applyFont="1" applyFill="1" applyBorder="1" applyProtection="1">
      <protection locked="0"/>
    </xf>
    <xf numFmtId="166" fontId="16" fillId="5" borderId="0" xfId="6" applyNumberFormat="1" applyFont="1" applyFill="1" applyAlignment="1" applyProtection="1">
      <alignment horizontal="right" vertical="top" wrapText="1"/>
      <protection locked="0"/>
    </xf>
    <xf numFmtId="169" fontId="16" fillId="5" borderId="32" xfId="0" applyNumberFormat="1" applyFont="1" applyFill="1" applyBorder="1" applyProtection="1">
      <protection locked="0"/>
    </xf>
    <xf numFmtId="168" fontId="16" fillId="6" borderId="0" xfId="0" applyNumberFormat="1" applyFont="1" applyFill="1" applyBorder="1" applyProtection="1">
      <protection locked="0"/>
    </xf>
    <xf numFmtId="168" fontId="16" fillId="6" borderId="5" xfId="0" applyNumberFormat="1" applyFont="1" applyFill="1" applyBorder="1" applyProtection="1">
      <protection locked="0"/>
    </xf>
    <xf numFmtId="168" fontId="16" fillId="6" borderId="32" xfId="0" applyNumberFormat="1" applyFont="1" applyFill="1" applyBorder="1" applyProtection="1">
      <protection locked="0"/>
    </xf>
    <xf numFmtId="168" fontId="16" fillId="6" borderId="28" xfId="0" applyNumberFormat="1" applyFont="1" applyFill="1" applyBorder="1" applyProtection="1">
      <protection locked="0"/>
    </xf>
    <xf numFmtId="168" fontId="16" fillId="5" borderId="0" xfId="6" applyNumberFormat="1" applyFont="1" applyFill="1" applyAlignment="1" applyProtection="1">
      <alignment horizontal="right" vertical="top" wrapText="1"/>
      <protection locked="0"/>
    </xf>
    <xf numFmtId="168" fontId="16" fillId="6" borderId="0" xfId="0" applyNumberFormat="1" applyFont="1" applyFill="1" applyProtection="1">
      <protection locked="0"/>
    </xf>
    <xf numFmtId="169" fontId="16" fillId="5" borderId="0" xfId="6" applyNumberFormat="1" applyFont="1" applyFill="1" applyAlignment="1" applyProtection="1">
      <alignment horizontal="right" vertical="top" wrapText="1"/>
      <protection locked="0"/>
    </xf>
    <xf numFmtId="0" fontId="16" fillId="5" borderId="32" xfId="0" applyFont="1" applyFill="1" applyBorder="1" applyProtection="1">
      <protection locked="0"/>
    </xf>
    <xf numFmtId="0" fontId="16" fillId="5" borderId="0" xfId="0" applyFont="1" applyFill="1" applyProtection="1">
      <protection locked="0"/>
    </xf>
    <xf numFmtId="2" fontId="16" fillId="6" borderId="0" xfId="0" applyNumberFormat="1" applyFont="1" applyFill="1" applyProtection="1">
      <protection locked="0"/>
    </xf>
    <xf numFmtId="2" fontId="16" fillId="6" borderId="5" xfId="0" applyNumberFormat="1" applyFont="1" applyFill="1" applyBorder="1" applyProtection="1">
      <protection locked="0"/>
    </xf>
    <xf numFmtId="0" fontId="16" fillId="6" borderId="0" xfId="0" applyFont="1" applyFill="1" applyProtection="1">
      <protection locked="0"/>
    </xf>
    <xf numFmtId="2" fontId="16" fillId="5" borderId="32" xfId="0" applyNumberFormat="1" applyFont="1" applyFill="1" applyBorder="1" applyProtection="1">
      <protection locked="0"/>
    </xf>
    <xf numFmtId="2" fontId="16" fillId="5" borderId="0" xfId="0" applyNumberFormat="1" applyFont="1" applyFill="1" applyProtection="1">
      <protection locked="0"/>
    </xf>
    <xf numFmtId="169" fontId="16" fillId="5" borderId="0" xfId="0" applyNumberFormat="1" applyFont="1" applyFill="1" applyProtection="1">
      <protection locked="0"/>
    </xf>
    <xf numFmtId="2" fontId="16" fillId="6" borderId="0" xfId="0" applyNumberFormat="1" applyFont="1" applyFill="1" applyBorder="1" applyProtection="1">
      <protection locked="0"/>
    </xf>
    <xf numFmtId="2" fontId="16" fillId="6" borderId="32" xfId="0" applyNumberFormat="1" applyFont="1" applyFill="1" applyBorder="1" applyProtection="1">
      <protection locked="0"/>
    </xf>
    <xf numFmtId="2" fontId="16" fillId="6" borderId="28" xfId="0" applyNumberFormat="1" applyFont="1" applyFill="1" applyBorder="1" applyProtection="1">
      <protection locked="0"/>
    </xf>
    <xf numFmtId="1" fontId="16" fillId="6" borderId="32" xfId="0" applyNumberFormat="1" applyFont="1" applyFill="1" applyBorder="1" applyProtection="1">
      <protection locked="0"/>
    </xf>
    <xf numFmtId="1" fontId="16" fillId="6" borderId="0" xfId="0" applyNumberFormat="1" applyFont="1" applyFill="1" applyBorder="1" applyProtection="1">
      <protection locked="0"/>
    </xf>
    <xf numFmtId="1" fontId="16" fillId="6" borderId="28" xfId="0" applyNumberFormat="1" applyFont="1" applyFill="1" applyBorder="1" applyProtection="1">
      <protection locked="0"/>
    </xf>
    <xf numFmtId="0" fontId="16" fillId="6" borderId="21" xfId="0" applyFont="1" applyFill="1" applyBorder="1" applyProtection="1">
      <protection locked="0"/>
    </xf>
    <xf numFmtId="0" fontId="16" fillId="6" borderId="22" xfId="0" applyFont="1" applyFill="1" applyBorder="1" applyProtection="1">
      <protection locked="0"/>
    </xf>
    <xf numFmtId="0" fontId="16" fillId="6" borderId="23" xfId="0" applyFont="1" applyFill="1" applyBorder="1" applyProtection="1">
      <protection locked="0"/>
    </xf>
    <xf numFmtId="0" fontId="16" fillId="6" borderId="30" xfId="0" applyFont="1" applyFill="1" applyBorder="1" applyProtection="1">
      <protection locked="0"/>
    </xf>
    <xf numFmtId="0" fontId="16" fillId="6" borderId="34" xfId="0" applyFont="1" applyFill="1" applyBorder="1" applyProtection="1">
      <protection locked="0"/>
    </xf>
    <xf numFmtId="164" fontId="16" fillId="6" borderId="23" xfId="0" applyNumberFormat="1" applyFont="1" applyFill="1" applyBorder="1" applyProtection="1">
      <protection locked="0"/>
    </xf>
    <xf numFmtId="164" fontId="16" fillId="6" borderId="21" xfId="0" applyNumberFormat="1" applyFont="1" applyFill="1" applyBorder="1" applyProtection="1">
      <protection locked="0"/>
    </xf>
    <xf numFmtId="169" fontId="16" fillId="5" borderId="23" xfId="0" applyNumberFormat="1" applyFont="1" applyFill="1" applyBorder="1" applyProtection="1">
      <protection locked="0"/>
    </xf>
    <xf numFmtId="169" fontId="16" fillId="5" borderId="21" xfId="0" applyNumberFormat="1" applyFont="1" applyFill="1" applyBorder="1" applyProtection="1">
      <protection locked="0"/>
    </xf>
    <xf numFmtId="169" fontId="16" fillId="5" borderId="30" xfId="0" applyNumberFormat="1" applyFont="1" applyFill="1" applyBorder="1" applyProtection="1">
      <protection locked="0"/>
    </xf>
    <xf numFmtId="169" fontId="16" fillId="5" borderId="34" xfId="0" applyNumberFormat="1" applyFont="1" applyFill="1" applyBorder="1" applyProtection="1">
      <protection locked="0"/>
    </xf>
    <xf numFmtId="2" fontId="3" fillId="6" borderId="12" xfId="4" applyNumberFormat="1" applyFont="1" applyFill="1" applyBorder="1" applyProtection="1">
      <protection locked="0"/>
    </xf>
    <xf numFmtId="0" fontId="18" fillId="5" borderId="12" xfId="0" applyFont="1" applyFill="1" applyBorder="1" applyProtection="1">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9" fillId="8" borderId="0" xfId="0" applyFont="1" applyFill="1" applyAlignment="1">
      <alignment horizontal="left"/>
    </xf>
    <xf numFmtId="0" fontId="3" fillId="10" borderId="0" xfId="0" applyFont="1" applyFill="1" applyAlignment="1">
      <alignment horizontal="left" vertical="top" wrapText="1" indent="1"/>
    </xf>
    <xf numFmtId="0" fontId="3" fillId="9" borderId="35" xfId="0" applyFont="1" applyFill="1" applyBorder="1" applyAlignment="1">
      <alignment horizontal="left" vertical="top" wrapText="1" indent="1"/>
    </xf>
    <xf numFmtId="0" fontId="3" fillId="9" borderId="0" xfId="0" applyFont="1" applyFill="1" applyAlignment="1">
      <alignment horizontal="left" vertical="top" wrapText="1" indent="1"/>
    </xf>
    <xf numFmtId="0" fontId="8" fillId="8" borderId="0" xfId="0" applyFont="1" applyFill="1" applyAlignment="1">
      <alignment horizontal="left"/>
    </xf>
    <xf numFmtId="0" fontId="3" fillId="2"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3"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cellXfs>
  <cellStyles count="7">
    <cellStyle name="Comma" xfId="4" builtinId="3"/>
    <cellStyle name="Hyperlink" xfId="3" builtinId="8"/>
    <cellStyle name="Normal" xfId="0" builtinId="0"/>
    <cellStyle name="Normal 2 3" xfId="6" xr:uid="{00000000-0005-0000-0000-000003000000}"/>
    <cellStyle name="Normal 5" xfId="2" xr:uid="{00000000-0005-0000-0000-000004000000}"/>
    <cellStyle name="Normal 8" xfId="5" xr:uid="{00000000-0005-0000-0000-000005000000}"/>
    <cellStyle name="Percent" xfId="1" builtinId="5"/>
  </cellStyles>
  <dxfs count="54">
    <dxf>
      <fill>
        <patternFill>
          <bgColor rgb="FFFCEABF"/>
        </patternFill>
      </fill>
    </dxf>
    <dxf>
      <fill>
        <patternFill>
          <bgColor rgb="FFFCEABF"/>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0B4"/>
      <color rgb="FFFCEABF"/>
      <color rgb="FFF2F2F2"/>
      <color rgb="FFBFDDF1"/>
      <color rgb="FFEEF6FC"/>
      <color rgb="FFA6A6A6"/>
      <color rgb="FF003479"/>
      <color rgb="FFFEFAF0"/>
      <color rgb="FFFEF7E6"/>
      <color rgb="FFE6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wat.sharepoint.com/sites/rms/pr-pr19/DD/Delivering%20Outcomes/Analytical%20tools/Intervention%20Impact%20Tool_v3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Workbook Key"/>
      <sheetName val="Version Control"/>
      <sheetName val="DD Data Changes"/>
      <sheetName val="Tabs Guide"/>
      <sheetName val="Validation"/>
      <sheetName val="Data &gt;&gt;"/>
      <sheetName val="App1 Data_DD_PREINT"/>
      <sheetName val="App1 Data_DD_POSTINT_old"/>
      <sheetName val="App1 Data_DD_POSTINT"/>
      <sheetName val="App1 Data Changes Tracker"/>
      <sheetName val="App1b Data_DD_PREINT"/>
      <sheetName val="App1b Data_DD_POSTINT"/>
      <sheetName val="SSC September App1"/>
      <sheetName val="Leakage &amp; PCC Calcs"/>
      <sheetName val="PC Template Tool"/>
      <sheetName val="New PCs Check"/>
      <sheetName val="Data Checks"/>
      <sheetName val="Regulated Equity"/>
      <sheetName val="Revenue"/>
      <sheetName val="Outputs &gt;&gt;"/>
      <sheetName val="DD Summary Ch. Calcs"/>
      <sheetName val="DD Summary Ch. Tables"/>
      <sheetName val="Company ODI View_AFW_NEW"/>
      <sheetName val="Company ODI View_ANH_NEW"/>
      <sheetName val="Company ODI View_BRL_NEW"/>
      <sheetName val="Company ODI View_HDD_NEW"/>
      <sheetName val="Company ODI View_NES_NEW"/>
      <sheetName val="Company ODI View_PRT_NEW"/>
      <sheetName val="Company ODI View_SES_NEW"/>
      <sheetName val="Company ODI View_SEW_NEW"/>
      <sheetName val="Company ODI View_SRN_NEW"/>
      <sheetName val="Company ODI View_SSC_NEW"/>
      <sheetName val="Company ODI View_TMS_NEW"/>
      <sheetName val="Company ODI View_WSH_NEW"/>
      <sheetName val="Company ODI View_WSX_NEW"/>
      <sheetName val="Company ODI View_YKY_NEW"/>
      <sheetName val="Individual PC Analysis"/>
      <sheetName val="Intervention Analysis Summary"/>
      <sheetName val="RoRE Changes 3005"/>
      <sheetName val="Interventions - DDP Pre"/>
      <sheetName val="App1 P10P90 Data Issues Log"/>
      <sheetName val="Interventions - DDP Post"/>
      <sheetName val="Interventions - DDI 1a"/>
      <sheetName val="Interventions - DDI 1b"/>
      <sheetName val="Final Outputs"/>
      <sheetName val="Interventions - DDI 2a"/>
      <sheetName val="Interventions - DDI 2b"/>
    </sheetNames>
    <sheetDataSet>
      <sheetData sheetId="0"/>
      <sheetData sheetId="1"/>
      <sheetData sheetId="2"/>
      <sheetData sheetId="3"/>
      <sheetData sheetId="4"/>
      <sheetData sheetId="5"/>
      <sheetData sheetId="6"/>
      <sheetData sheetId="7"/>
      <sheetData sheetId="8"/>
      <sheetData sheetId="9">
        <row r="7">
          <cell r="C7" t="str">
            <v>PR19AFW_W-D1</v>
          </cell>
        </row>
        <row r="8">
          <cell r="C8" t="str">
            <v>PR19AFW_W-B1</v>
          </cell>
        </row>
        <row r="9">
          <cell r="C9" t="str">
            <v>PR19AFW_R-B1</v>
          </cell>
        </row>
        <row r="10">
          <cell r="C10" t="str">
            <v>PR19AFW_W-D2</v>
          </cell>
        </row>
        <row r="11">
          <cell r="C11" t="str">
            <v>PR19AFW_W-D3</v>
          </cell>
        </row>
        <row r="12">
          <cell r="C12" t="str">
            <v>PR19AFW_W-D4</v>
          </cell>
        </row>
        <row r="13">
          <cell r="C13" t="str">
            <v>PR19AFW_W-A1</v>
          </cell>
        </row>
        <row r="14">
          <cell r="C14" t="str">
            <v>PR19AFW_R-C1</v>
          </cell>
        </row>
        <row r="15">
          <cell r="C15" t="str">
            <v>PR19AFW_W-C1</v>
          </cell>
        </row>
        <row r="16">
          <cell r="C16" t="str">
            <v>PR19AFW_W-D5a</v>
          </cell>
        </row>
        <row r="17">
          <cell r="C17" t="str">
            <v>PR19AFW_R-C2</v>
          </cell>
        </row>
        <row r="18">
          <cell r="C18" t="str">
            <v>PR19AFW_R-C3</v>
          </cell>
        </row>
        <row r="19">
          <cell r="C19" t="str">
            <v>PR19AFW_W-B2</v>
          </cell>
        </row>
        <row r="20">
          <cell r="C20" t="str">
            <v>PR19AFW_R-C4</v>
          </cell>
        </row>
        <row r="21">
          <cell r="C21" t="str">
            <v>PR19AFW_W-B3</v>
          </cell>
        </row>
        <row r="22">
          <cell r="C22" t="str">
            <v>PR19AFW_W-B4</v>
          </cell>
        </row>
        <row r="23">
          <cell r="C23" t="str">
            <v>PR19AFW_W-B5</v>
          </cell>
        </row>
        <row r="24">
          <cell r="C24" t="str">
            <v>PR19AFW_W-D5b</v>
          </cell>
        </row>
        <row r="25">
          <cell r="C25" t="str">
            <v>PR19AFW_W-C2</v>
          </cell>
        </row>
        <row r="26">
          <cell r="C26" t="str">
            <v>PR19AFW_W-N1</v>
          </cell>
        </row>
        <row r="27">
          <cell r="C27" t="str">
            <v>PR19AFW_W-N2</v>
          </cell>
        </row>
        <row r="28">
          <cell r="C28" t="str">
            <v>PR19AFW_R-N3</v>
          </cell>
        </row>
        <row r="29">
          <cell r="C29" t="str">
            <v>PR19AFW_R-N4</v>
          </cell>
        </row>
        <row r="30">
          <cell r="C30" t="str">
            <v>PR19AFW_R-N6</v>
          </cell>
        </row>
        <row r="31">
          <cell r="C31" t="str">
            <v>PR19AFW_R-N7</v>
          </cell>
        </row>
        <row r="32">
          <cell r="C32" t="str">
            <v>PR19AFW_R-N8</v>
          </cell>
        </row>
        <row r="33">
          <cell r="C33" t="str">
            <v>PR19AFW_R-N9</v>
          </cell>
        </row>
        <row r="34">
          <cell r="C34" t="str">
            <v>PR19AFW_NEP01</v>
          </cell>
        </row>
        <row r="35">
          <cell r="C35" t="str">
            <v>PR19ANH_1</v>
          </cell>
        </row>
        <row r="36">
          <cell r="C36" t="str">
            <v>PR19ANH_2</v>
          </cell>
        </row>
        <row r="37">
          <cell r="C37" t="str">
            <v>PR19ANH_3</v>
          </cell>
        </row>
        <row r="38">
          <cell r="C38" t="str">
            <v>PR19ANH_4</v>
          </cell>
        </row>
        <row r="39">
          <cell r="C39" t="str">
            <v>PR19ANH_5</v>
          </cell>
        </row>
        <row r="40">
          <cell r="C40" t="str">
            <v>PR19ANH_6</v>
          </cell>
        </row>
        <row r="41">
          <cell r="C41" t="str">
            <v>PR19ANH_7</v>
          </cell>
        </row>
        <row r="42">
          <cell r="C42" t="str">
            <v>PR19ANH_8</v>
          </cell>
        </row>
        <row r="43">
          <cell r="C43" t="str">
            <v>PR19ANH_9</v>
          </cell>
        </row>
        <row r="44">
          <cell r="C44" t="str">
            <v>PR19ANH_10</v>
          </cell>
        </row>
        <row r="45">
          <cell r="C45" t="str">
            <v>PR19ANH_11</v>
          </cell>
        </row>
        <row r="46">
          <cell r="C46" t="str">
            <v>PR19ANH_12</v>
          </cell>
        </row>
        <row r="47">
          <cell r="C47" t="str">
            <v>PR19ANH_13</v>
          </cell>
        </row>
        <row r="48">
          <cell r="C48" t="str">
            <v>PR19ANH_14</v>
          </cell>
        </row>
        <row r="49">
          <cell r="C49" t="str">
            <v>PR19ANH_15</v>
          </cell>
        </row>
        <row r="50">
          <cell r="C50" t="str">
            <v>PR19ANH_16</v>
          </cell>
        </row>
        <row r="51">
          <cell r="C51" t="str">
            <v>PR19ANH_17</v>
          </cell>
        </row>
        <row r="52">
          <cell r="C52" t="str">
            <v>PR19ANH_18</v>
          </cell>
        </row>
        <row r="53">
          <cell r="C53" t="str">
            <v>PR19ANH_19</v>
          </cell>
        </row>
        <row r="54">
          <cell r="C54" t="str">
            <v>PR19ANH_20</v>
          </cell>
        </row>
        <row r="55">
          <cell r="C55" t="str">
            <v>PR19ANH_21</v>
          </cell>
        </row>
        <row r="56">
          <cell r="C56" t="str">
            <v>PR19ANH_22</v>
          </cell>
        </row>
        <row r="57">
          <cell r="C57" t="str">
            <v>PR19ANH_23</v>
          </cell>
        </row>
        <row r="58">
          <cell r="C58" t="str">
            <v>PR19ANH_24</v>
          </cell>
        </row>
        <row r="59">
          <cell r="C59" t="str">
            <v>PR19ANH_25</v>
          </cell>
        </row>
        <row r="60">
          <cell r="C60" t="str">
            <v>PR19ANH_30</v>
          </cell>
        </row>
        <row r="61">
          <cell r="C61" t="str">
            <v>PR19ANH_32</v>
          </cell>
        </row>
        <row r="62">
          <cell r="C62" t="str">
            <v>PR19ANH_34</v>
          </cell>
        </row>
        <row r="63">
          <cell r="C63" t="str">
            <v>PR19ANH_35</v>
          </cell>
        </row>
        <row r="64">
          <cell r="C64" t="str">
            <v>PR19ANH_36</v>
          </cell>
        </row>
        <row r="65">
          <cell r="C65" t="str">
            <v>PR19ANH_37</v>
          </cell>
        </row>
        <row r="66">
          <cell r="C66" t="str">
            <v>PR19ANH_38</v>
          </cell>
        </row>
        <row r="67">
          <cell r="C67" t="str">
            <v>PR19ANH_39</v>
          </cell>
        </row>
        <row r="68">
          <cell r="C68" t="str">
            <v>PR19ANH_40</v>
          </cell>
        </row>
        <row r="69">
          <cell r="C69" t="str">
            <v>PR19ANH_NEP01</v>
          </cell>
        </row>
        <row r="70">
          <cell r="C70" t="str">
            <v>PR19BRL_PC01</v>
          </cell>
        </row>
        <row r="71">
          <cell r="C71" t="str">
            <v>PR19BRL_PC02</v>
          </cell>
        </row>
        <row r="72">
          <cell r="C72" t="str">
            <v>PR19BRL_PC03</v>
          </cell>
        </row>
        <row r="73">
          <cell r="C73" t="str">
            <v>PR19BRL_PC04</v>
          </cell>
        </row>
        <row r="74">
          <cell r="C74" t="str">
            <v>PR19BRL_PC05</v>
          </cell>
        </row>
        <row r="75">
          <cell r="C75" t="str">
            <v>PR19BRL_PC06</v>
          </cell>
        </row>
        <row r="76">
          <cell r="C76" t="str">
            <v>PR19BRL_PC07</v>
          </cell>
        </row>
        <row r="77">
          <cell r="C77" t="str">
            <v>PR19BRL_PC08</v>
          </cell>
        </row>
        <row r="78">
          <cell r="C78" t="str">
            <v>PR19BRL_PC09</v>
          </cell>
        </row>
        <row r="79">
          <cell r="C79" t="str">
            <v>PR19BRL_PC10</v>
          </cell>
        </row>
        <row r="80">
          <cell r="C80" t="str">
            <v>PR19BRL_PC11</v>
          </cell>
        </row>
        <row r="81">
          <cell r="C81" t="str">
            <v>PR19BRL_PC12</v>
          </cell>
        </row>
        <row r="82">
          <cell r="C82" t="str">
            <v>PR19BRL_PC13</v>
          </cell>
        </row>
        <row r="83">
          <cell r="C83" t="str">
            <v>PR19BRL_PC14</v>
          </cell>
        </row>
        <row r="84">
          <cell r="C84" t="str">
            <v>PR19BRL_PC15</v>
          </cell>
        </row>
        <row r="85">
          <cell r="C85" t="str">
            <v>PR19BRL_PC16</v>
          </cell>
        </row>
        <row r="86">
          <cell r="C86" t="str">
            <v>PR19BRL_PC17</v>
          </cell>
        </row>
        <row r="87">
          <cell r="C87" t="str">
            <v>PR19BRL_PC18</v>
          </cell>
        </row>
        <row r="88">
          <cell r="C88" t="str">
            <v>PR19BRL_PC19</v>
          </cell>
        </row>
        <row r="89">
          <cell r="C89" t="str">
            <v>PR19BRL_PC20</v>
          </cell>
        </row>
        <row r="90">
          <cell r="C90" t="str">
            <v>PR19BRL_PC21</v>
          </cell>
        </row>
        <row r="91">
          <cell r="C91" t="str">
            <v>PR19BRL_PC22</v>
          </cell>
        </row>
        <row r="92">
          <cell r="C92" t="str">
            <v>PR19BRL_PC23</v>
          </cell>
        </row>
        <row r="93">
          <cell r="C93" t="str">
            <v>PR19BRL_PC24</v>
          </cell>
        </row>
        <row r="94">
          <cell r="C94" t="str">
            <v>PR19BRL_PC25</v>
          </cell>
        </row>
        <row r="95">
          <cell r="C95" t="str">
            <v>PR19BRL_PC26</v>
          </cell>
        </row>
        <row r="96">
          <cell r="C96" t="str">
            <v>PR19BRL_PC27</v>
          </cell>
        </row>
        <row r="97">
          <cell r="C97" t="str">
            <v>PR19BRL_PC28</v>
          </cell>
        </row>
        <row r="98">
          <cell r="C98" t="str">
            <v>PR19BRL_NEP01</v>
          </cell>
        </row>
        <row r="99">
          <cell r="C99" t="str">
            <v>PR19HDD_A1</v>
          </cell>
        </row>
        <row r="100">
          <cell r="C100" t="str">
            <v>PR19HDD_A2</v>
          </cell>
        </row>
        <row r="101">
          <cell r="C101" t="str">
            <v>PR19HDD_A3</v>
          </cell>
        </row>
        <row r="102">
          <cell r="C102" t="str">
            <v>PR19HDD_B1</v>
          </cell>
        </row>
        <row r="103">
          <cell r="C103" t="str">
            <v>PR19HDD_B2</v>
          </cell>
        </row>
        <row r="104">
          <cell r="C104" t="str">
            <v>PR19HDD_B3</v>
          </cell>
        </row>
        <row r="105">
          <cell r="C105" t="str">
            <v>PR19HDD_B4</v>
          </cell>
        </row>
        <row r="106">
          <cell r="C106" t="str">
            <v>PR19HDD_B5</v>
          </cell>
        </row>
        <row r="107">
          <cell r="C107" t="str">
            <v>PR19HDD_B6</v>
          </cell>
        </row>
        <row r="108">
          <cell r="C108" t="str">
            <v>PR19HDD_B7</v>
          </cell>
        </row>
        <row r="109">
          <cell r="C109" t="str">
            <v>PR19HDD_C1</v>
          </cell>
        </row>
        <row r="110">
          <cell r="C110" t="str">
            <v>PR19HDD_C2</v>
          </cell>
        </row>
        <row r="111">
          <cell r="C111" t="str">
            <v>PR19HDD_C3</v>
          </cell>
        </row>
        <row r="112">
          <cell r="C112" t="str">
            <v>PR19HDD_C4</v>
          </cell>
        </row>
        <row r="113">
          <cell r="C113" t="str">
            <v>PR19HDD_D1</v>
          </cell>
        </row>
        <row r="114">
          <cell r="C114" t="str">
            <v>PR19HDD_E1</v>
          </cell>
        </row>
        <row r="115">
          <cell r="C115" t="str">
            <v>PR19HDD_E2</v>
          </cell>
        </row>
        <row r="116">
          <cell r="C116" t="str">
            <v>PR19HDD_E3</v>
          </cell>
        </row>
        <row r="117">
          <cell r="C117" t="str">
            <v>PR19HDD_E4</v>
          </cell>
        </row>
        <row r="118">
          <cell r="C118" t="str">
            <v>PR19HDD_E5</v>
          </cell>
        </row>
        <row r="119">
          <cell r="C119" t="str">
            <v>PR19HDD_F1</v>
          </cell>
        </row>
        <row r="120">
          <cell r="C120" t="str">
            <v>PR19HDD_G1</v>
          </cell>
        </row>
        <row r="121">
          <cell r="C121" t="str">
            <v>PR19HDD_G2</v>
          </cell>
        </row>
        <row r="122">
          <cell r="C122" t="str">
            <v>PR19HDD_G3</v>
          </cell>
        </row>
        <row r="123">
          <cell r="C123" t="str">
            <v>PR19HDD_G4</v>
          </cell>
        </row>
        <row r="124">
          <cell r="C124" t="str">
            <v>PR19HDD_H1</v>
          </cell>
        </row>
        <row r="125">
          <cell r="C125" t="str">
            <v>PR19HDD_H2</v>
          </cell>
        </row>
        <row r="126">
          <cell r="C126" t="str">
            <v>PR19HDD_H3</v>
          </cell>
        </row>
        <row r="127">
          <cell r="C127" t="str">
            <v>PR19HDD_H4</v>
          </cell>
        </row>
        <row r="128">
          <cell r="C128" t="str">
            <v>PR19HDD_NEP01</v>
          </cell>
        </row>
        <row r="129">
          <cell r="C129" t="str">
            <v>PR19NES_COM01</v>
          </cell>
        </row>
        <row r="130">
          <cell r="C130" t="str">
            <v>PR19NES_COM02</v>
          </cell>
        </row>
        <row r="131">
          <cell r="C131" t="str">
            <v>PR19NES_COM03</v>
          </cell>
        </row>
        <row r="132">
          <cell r="C132" t="str">
            <v>PR19NES_COM04</v>
          </cell>
        </row>
        <row r="133">
          <cell r="C133" t="str">
            <v>PR19NES_COM05</v>
          </cell>
        </row>
        <row r="134">
          <cell r="C134" t="str">
            <v>PR19NES_COM06</v>
          </cell>
        </row>
        <row r="135">
          <cell r="C135" t="str">
            <v>PR19NES_COM07</v>
          </cell>
        </row>
        <row r="136">
          <cell r="C136" t="str">
            <v>PR19NES_COM08</v>
          </cell>
        </row>
        <row r="137">
          <cell r="C137" t="str">
            <v>PR19NES_COM09</v>
          </cell>
        </row>
        <row r="138">
          <cell r="C138" t="str">
            <v>PR19NES_COM10</v>
          </cell>
        </row>
        <row r="139">
          <cell r="C139" t="str">
            <v>PR19NES_COM11</v>
          </cell>
        </row>
        <row r="140">
          <cell r="C140" t="str">
            <v>PR19NES_COM12</v>
          </cell>
        </row>
        <row r="141">
          <cell r="C141" t="str">
            <v>PR19NES_COM13</v>
          </cell>
        </row>
        <row r="142">
          <cell r="C142" t="str">
            <v>PR19NES_COM14</v>
          </cell>
        </row>
        <row r="143">
          <cell r="C143" t="str">
            <v>PR19NES_COM15</v>
          </cell>
        </row>
        <row r="144">
          <cell r="C144" t="str">
            <v>PR19NES_BES01</v>
          </cell>
        </row>
        <row r="145">
          <cell r="C145" t="str">
            <v>PR19NES_BES02</v>
          </cell>
        </row>
        <row r="146">
          <cell r="C146" t="str">
            <v>PR19NES_BES03</v>
          </cell>
        </row>
        <row r="147">
          <cell r="C147" t="str">
            <v>PR19NES_BES04</v>
          </cell>
        </row>
        <row r="148">
          <cell r="C148" t="str">
            <v>PR19NES_BES05</v>
          </cell>
        </row>
        <row r="149">
          <cell r="C149" t="str">
            <v>PR19NES_BES06</v>
          </cell>
        </row>
        <row r="150">
          <cell r="C150" t="str">
            <v>PR19NES_BES07</v>
          </cell>
        </row>
        <row r="151">
          <cell r="C151" t="str">
            <v>PR19NES_BES08</v>
          </cell>
        </row>
        <row r="152">
          <cell r="C152" t="str">
            <v>PR19NES_BES09</v>
          </cell>
        </row>
        <row r="153">
          <cell r="C153" t="str">
            <v>PR19NES_BES10</v>
          </cell>
        </row>
        <row r="154">
          <cell r="C154" t="str">
            <v>PR19NES_BES11</v>
          </cell>
        </row>
        <row r="155">
          <cell r="C155" t="str">
            <v>PR19NES_BES12</v>
          </cell>
        </row>
        <row r="156">
          <cell r="C156" t="str">
            <v>PR19NES_BES13</v>
          </cell>
        </row>
        <row r="157">
          <cell r="C157" t="str">
            <v>PR19NES_BES14</v>
          </cell>
        </row>
        <row r="158">
          <cell r="C158" t="str">
            <v>PR19NES_BES15</v>
          </cell>
        </row>
        <row r="159">
          <cell r="C159" t="str">
            <v>PR19NES_BES16</v>
          </cell>
        </row>
        <row r="160">
          <cell r="C160" t="str">
            <v>PR19NES_BES17</v>
          </cell>
        </row>
        <row r="161">
          <cell r="C161" t="str">
            <v>PR19NES_BES18</v>
          </cell>
        </row>
        <row r="162">
          <cell r="C162" t="str">
            <v>PR19NES_BES19</v>
          </cell>
        </row>
        <row r="163">
          <cell r="C163" t="str">
            <v>PR19NES_BES20</v>
          </cell>
        </row>
        <row r="164">
          <cell r="C164" t="str">
            <v>PR19NES_BES21</v>
          </cell>
        </row>
        <row r="165">
          <cell r="C165" t="str">
            <v>PR19NES_BES22</v>
          </cell>
        </row>
        <row r="166">
          <cell r="C166" t="str">
            <v>PR19NES_BES01a</v>
          </cell>
        </row>
        <row r="167">
          <cell r="C167" t="str">
            <v>PR19NES_BES02a</v>
          </cell>
        </row>
        <row r="168">
          <cell r="C168" t="str">
            <v>PR19NES_COM16</v>
          </cell>
        </row>
        <row r="169">
          <cell r="C169" t="str">
            <v>PR19NES_BES23</v>
          </cell>
        </row>
        <row r="170">
          <cell r="C170" t="str">
            <v>PR19NES_BES24</v>
          </cell>
        </row>
        <row r="171">
          <cell r="C171" t="str">
            <v>PR19NES_BES25</v>
          </cell>
        </row>
        <row r="172">
          <cell r="C172" t="str">
            <v>PR19NES_BES26</v>
          </cell>
        </row>
        <row r="173">
          <cell r="C173" t="str">
            <v>PR19NES_BES27</v>
          </cell>
        </row>
        <row r="174">
          <cell r="C174" t="str">
            <v>PR19NES_BES28</v>
          </cell>
        </row>
        <row r="175">
          <cell r="C175" t="str">
            <v>PR19NES_BES30</v>
          </cell>
        </row>
        <row r="176">
          <cell r="C176" t="str">
            <v>PR19NES_NEP01</v>
          </cell>
        </row>
        <row r="177">
          <cell r="C177" t="str">
            <v>PR19NES_BES31</v>
          </cell>
        </row>
        <row r="178">
          <cell r="C178" t="str">
            <v>PR19PRT_PRT-Network Plus-07</v>
          </cell>
        </row>
        <row r="179">
          <cell r="C179" t="str">
            <v>PR19PRT_PRT-Water Resources 03</v>
          </cell>
        </row>
        <row r="180">
          <cell r="C180" t="str">
            <v>PR19PRT_PRT-Network Plus-01</v>
          </cell>
        </row>
        <row r="181">
          <cell r="C181" t="str">
            <v>PR19PRT_PRT-Network Plus-02</v>
          </cell>
        </row>
        <row r="182">
          <cell r="C182" t="str">
            <v>PR19PRT_PRT-Network Plus-03</v>
          </cell>
        </row>
        <row r="183">
          <cell r="C183" t="str">
            <v>PR19PRT_PRT-Network Plus-04</v>
          </cell>
        </row>
        <row r="184">
          <cell r="C184" t="str">
            <v>PR19PRT_PRT-Network Plus-06</v>
          </cell>
        </row>
        <row r="185">
          <cell r="C185" t="str">
            <v>PR19PRT_PRT-Network Plus-05</v>
          </cell>
        </row>
        <row r="186">
          <cell r="C186" t="str">
            <v>PR19PRT_PRT-Network Plus-08</v>
          </cell>
        </row>
        <row r="187">
          <cell r="C187" t="str">
            <v>PR19PRT_PRT-Water Resources-02</v>
          </cell>
        </row>
        <row r="188">
          <cell r="C188" t="str">
            <v>PR19PRT_PRT-Water Resources-01</v>
          </cell>
        </row>
        <row r="189">
          <cell r="C189" t="str">
            <v>PR19PRT_PRT-Water Resources-06</v>
          </cell>
        </row>
        <row r="190">
          <cell r="C190" t="str">
            <v>PR19PRT_PRT-Retail-02</v>
          </cell>
        </row>
        <row r="191">
          <cell r="C191" t="str">
            <v>PR19PRT_PRT-Retail-03</v>
          </cell>
        </row>
        <row r="192">
          <cell r="C192" t="str">
            <v>PR19PRT_PRT-Retail-01</v>
          </cell>
        </row>
        <row r="193">
          <cell r="C193" t="str">
            <v>PR19PRT_PRT-Network Plus-11</v>
          </cell>
        </row>
        <row r="194">
          <cell r="C194" t="str">
            <v>PR19PRT_PRT-Network Plus-12</v>
          </cell>
        </row>
        <row r="195">
          <cell r="C195" t="str">
            <v>PR19PRT_PRT-Water Resources-04</v>
          </cell>
        </row>
        <row r="196">
          <cell r="C196" t="str">
            <v>PR19PRT_PRT-Water Resources-05</v>
          </cell>
        </row>
        <row r="197">
          <cell r="C197" t="str">
            <v>PR19PRT_PRT-Network Plus-09</v>
          </cell>
        </row>
        <row r="198">
          <cell r="C198" t="str">
            <v>PR19PRT_PRT-Retail-04</v>
          </cell>
        </row>
        <row r="199">
          <cell r="C199" t="str">
            <v>PR19PRT_PRT-Network Plus-10</v>
          </cell>
        </row>
        <row r="200">
          <cell r="C200" t="str">
            <v>PR19PRT_PRT-Retail-05</v>
          </cell>
        </row>
        <row r="201">
          <cell r="C201" t="str">
            <v>PR19PRT_NEP01</v>
          </cell>
        </row>
        <row r="202">
          <cell r="C202" t="str">
            <v>PR19PRT_NEP02</v>
          </cell>
        </row>
        <row r="203">
          <cell r="C203" t="str">
            <v>PR19SES_A.1</v>
          </cell>
        </row>
        <row r="204">
          <cell r="C204" t="str">
            <v>PR19SES_A.2</v>
          </cell>
        </row>
        <row r="205">
          <cell r="C205" t="str">
            <v>PR19SES_A.3</v>
          </cell>
        </row>
        <row r="206">
          <cell r="C206" t="str">
            <v>PR19SES_A.4</v>
          </cell>
        </row>
        <row r="207">
          <cell r="C207" t="str">
            <v>PR19SES_B.1</v>
          </cell>
        </row>
        <row r="208">
          <cell r="C208" t="str">
            <v>PR19SES_B.2</v>
          </cell>
        </row>
        <row r="209">
          <cell r="C209" t="str">
            <v>PR19SES_B.3</v>
          </cell>
        </row>
        <row r="210">
          <cell r="C210" t="str">
            <v>PR19SES_B.4</v>
          </cell>
        </row>
        <row r="211">
          <cell r="C211" t="str">
            <v>PR19SES_B.5</v>
          </cell>
        </row>
        <row r="212">
          <cell r="C212" t="str">
            <v>PR19SES_C.1</v>
          </cell>
        </row>
        <row r="213">
          <cell r="C213" t="str">
            <v>PR19SES_C.3</v>
          </cell>
        </row>
        <row r="214">
          <cell r="C214" t="str">
            <v>PR19SES_C.4</v>
          </cell>
        </row>
        <row r="215">
          <cell r="C215" t="str">
            <v>PR19SES_D.1</v>
          </cell>
        </row>
        <row r="216">
          <cell r="C216" t="str">
            <v>PR19SES_D.2</v>
          </cell>
        </row>
        <row r="217">
          <cell r="C217" t="str">
            <v>PR19SES_D.3</v>
          </cell>
        </row>
        <row r="218">
          <cell r="C218" t="str">
            <v>PR19SES_E.1</v>
          </cell>
        </row>
        <row r="219">
          <cell r="C219" t="str">
            <v>PR19SES_E.2</v>
          </cell>
        </row>
        <row r="220">
          <cell r="C220" t="str">
            <v>PR19SES_E.3</v>
          </cell>
        </row>
        <row r="221">
          <cell r="C221" t="str">
            <v>PR19SES_E.4</v>
          </cell>
        </row>
        <row r="222">
          <cell r="C222" t="str">
            <v>PR19SES_E.5</v>
          </cell>
        </row>
        <row r="223">
          <cell r="C223" t="str">
            <v>PR19SES_E.6</v>
          </cell>
        </row>
        <row r="224">
          <cell r="C224" t="str">
            <v>PR19SES_A.5</v>
          </cell>
        </row>
        <row r="225">
          <cell r="C225" t="str">
            <v>PR19SES_B.6</v>
          </cell>
        </row>
        <row r="226">
          <cell r="C226" t="str">
            <v>PR19SES_NEP01</v>
          </cell>
        </row>
        <row r="227">
          <cell r="C227" t="str">
            <v>PR19SEW_C.1</v>
          </cell>
        </row>
        <row r="228">
          <cell r="C228" t="str">
            <v>PR19SEW_F.1</v>
          </cell>
        </row>
        <row r="229">
          <cell r="C229" t="str">
            <v>PR19SEW_A.1</v>
          </cell>
        </row>
        <row r="230">
          <cell r="C230" t="str">
            <v>PR19SEW_B.1</v>
          </cell>
        </row>
        <row r="231">
          <cell r="C231" t="str">
            <v>PR19SEW_D.1</v>
          </cell>
        </row>
        <row r="232">
          <cell r="C232" t="str">
            <v>PR19SEW_E.1</v>
          </cell>
        </row>
        <row r="233">
          <cell r="C233" t="str">
            <v>PR19SEW_G.1</v>
          </cell>
        </row>
        <row r="234">
          <cell r="C234" t="str">
            <v>PR19SEW_B.2</v>
          </cell>
        </row>
        <row r="235">
          <cell r="C235" t="str">
            <v>PR19SEW_B.3</v>
          </cell>
        </row>
        <row r="236">
          <cell r="C236" t="str">
            <v>PR19SEW_C.2</v>
          </cell>
        </row>
        <row r="237">
          <cell r="C237" t="str">
            <v>PR19SEW_C.3</v>
          </cell>
        </row>
        <row r="238">
          <cell r="C238" t="str">
            <v>PR19SEW_C.4</v>
          </cell>
        </row>
        <row r="239">
          <cell r="C239" t="str">
            <v>PR19SEW_C.5</v>
          </cell>
        </row>
        <row r="240">
          <cell r="C240" t="str">
            <v>PR19SEW_C.6</v>
          </cell>
        </row>
        <row r="241">
          <cell r="C241" t="str">
            <v>PR19SEW_C.7</v>
          </cell>
        </row>
        <row r="242">
          <cell r="C242" t="str">
            <v>PR19SEW_C.8</v>
          </cell>
        </row>
        <row r="243">
          <cell r="C243" t="str">
            <v>PR19SEW_C.9</v>
          </cell>
        </row>
        <row r="244">
          <cell r="C244" t="str">
            <v>PR19SEW_C.10</v>
          </cell>
        </row>
        <row r="245">
          <cell r="C245" t="str">
            <v>PR19SEW_A.2</v>
          </cell>
        </row>
        <row r="246">
          <cell r="C246" t="str">
            <v>PR19SEW_A.3</v>
          </cell>
        </row>
        <row r="247">
          <cell r="C247" t="str">
            <v>PR19SEW_I.1</v>
          </cell>
        </row>
        <row r="248">
          <cell r="C248" t="str">
            <v>PR19SEW_J.1</v>
          </cell>
        </row>
        <row r="249">
          <cell r="C249" t="str">
            <v>PR19SEW_J.2</v>
          </cell>
        </row>
        <row r="250">
          <cell r="C250" t="str">
            <v>PR19SEW_L.1</v>
          </cell>
        </row>
        <row r="251">
          <cell r="C251" t="str">
            <v>PR19SEW_L.2</v>
          </cell>
        </row>
        <row r="252">
          <cell r="C252" t="str">
            <v>PR19SEW_L.3</v>
          </cell>
        </row>
        <row r="253">
          <cell r="C253" t="str">
            <v>PR19SEW_B.4</v>
          </cell>
        </row>
        <row r="254">
          <cell r="C254" t="str">
            <v>PR19SEW_B.5</v>
          </cell>
        </row>
        <row r="255">
          <cell r="C255" t="str">
            <v>PR19SEW_B.6</v>
          </cell>
        </row>
        <row r="256">
          <cell r="C256" t="str">
            <v>PR19SEW_H.1</v>
          </cell>
        </row>
        <row r="257">
          <cell r="C257" t="str">
            <v>PR19SEW_H.2</v>
          </cell>
        </row>
        <row r="258">
          <cell r="C258" t="str">
            <v>PR19SEW_H.3</v>
          </cell>
        </row>
        <row r="259">
          <cell r="C259" t="str">
            <v>PR19SEW_H.4</v>
          </cell>
        </row>
        <row r="260">
          <cell r="C260" t="str">
            <v>PR19SEW_H.5</v>
          </cell>
        </row>
        <row r="261">
          <cell r="C261" t="str">
            <v>PR19SEW_H.6</v>
          </cell>
        </row>
        <row r="262">
          <cell r="C262" t="str">
            <v>PR19SEW_C.11</v>
          </cell>
        </row>
        <row r="263">
          <cell r="C263" t="str">
            <v>PR19SEW_NEP01</v>
          </cell>
        </row>
        <row r="264">
          <cell r="C264" t="str">
            <v>PR19SRN_WN02</v>
          </cell>
        </row>
        <row r="265">
          <cell r="C265" t="str">
            <v>PR19SRN_WN04</v>
          </cell>
        </row>
        <row r="266">
          <cell r="C266" t="str">
            <v>PR19SRN_WR01</v>
          </cell>
        </row>
        <row r="267">
          <cell r="C267" t="str">
            <v>PR19SRN_WN07</v>
          </cell>
        </row>
        <row r="268">
          <cell r="C268" t="str">
            <v>PR19SRN_WN08</v>
          </cell>
        </row>
        <row r="269">
          <cell r="C269" t="str">
            <v>PR19SRN_WWN07</v>
          </cell>
        </row>
        <row r="270">
          <cell r="C270" t="str">
            <v>PR19SRN_BIO01</v>
          </cell>
        </row>
        <row r="271">
          <cell r="C271" t="str">
            <v>PR19SRN_BIO02</v>
          </cell>
        </row>
        <row r="272">
          <cell r="C272" t="str">
            <v>PR19SRN_WWN09</v>
          </cell>
        </row>
        <row r="273">
          <cell r="C273" t="str">
            <v>PR19SRN_WR05</v>
          </cell>
        </row>
        <row r="274">
          <cell r="C274" t="str">
            <v>PR19SRN_WWN11</v>
          </cell>
        </row>
        <row r="275">
          <cell r="C275" t="str">
            <v>PR19SRN_WWN12</v>
          </cell>
        </row>
        <row r="276">
          <cell r="C276" t="str">
            <v>PR19SRN_WR03</v>
          </cell>
        </row>
        <row r="277">
          <cell r="C277" t="str">
            <v>PR19SRN_WR04</v>
          </cell>
        </row>
        <row r="278">
          <cell r="C278" t="str">
            <v>PR19SRN_RR02</v>
          </cell>
        </row>
        <row r="279">
          <cell r="C279" t="str">
            <v>PR19SRN_WN01</v>
          </cell>
        </row>
        <row r="280">
          <cell r="C280" t="str">
            <v>PR19SRN_WWN13</v>
          </cell>
        </row>
        <row r="281">
          <cell r="C281" t="str">
            <v>PR19SRN_RR01</v>
          </cell>
        </row>
        <row r="282">
          <cell r="C282" t="str">
            <v>PR19SRN_RR03</v>
          </cell>
        </row>
        <row r="283">
          <cell r="C283" t="str">
            <v>PR19SRN_RR04</v>
          </cell>
        </row>
        <row r="284">
          <cell r="C284" t="str">
            <v>PR19SRN_RR05</v>
          </cell>
        </row>
        <row r="285">
          <cell r="C285" t="str">
            <v>PR19SRN_WN09</v>
          </cell>
        </row>
        <row r="286">
          <cell r="C286" t="str">
            <v>PR19SRN_WWN06</v>
          </cell>
        </row>
        <row r="287">
          <cell r="C287" t="str">
            <v>PR19SRN_N01</v>
          </cell>
        </row>
        <row r="288">
          <cell r="C288" t="str">
            <v>PR19SRN_N02</v>
          </cell>
        </row>
        <row r="289">
          <cell r="C289" t="str">
            <v>PR19SRN_WN03</v>
          </cell>
        </row>
        <row r="290">
          <cell r="C290" t="str">
            <v>PR19SRN_WWN01</v>
          </cell>
        </row>
        <row r="291">
          <cell r="C291" t="str">
            <v>PR19SRN_WWN02</v>
          </cell>
        </row>
        <row r="292">
          <cell r="C292" t="str">
            <v>PR19SRN_WR02</v>
          </cell>
        </row>
        <row r="293">
          <cell r="C293" t="str">
            <v>PR19SRN_WWN03</v>
          </cell>
        </row>
        <row r="294">
          <cell r="C294" t="str">
            <v>PR19SRN_WN05</v>
          </cell>
        </row>
        <row r="295">
          <cell r="C295" t="str">
            <v>PR19SRN_WN06</v>
          </cell>
        </row>
        <row r="296">
          <cell r="C296" t="str">
            <v>PR19SRN_WWN04</v>
          </cell>
        </row>
        <row r="297">
          <cell r="C297" t="str">
            <v>PR19SRN_WWN05</v>
          </cell>
        </row>
        <row r="298">
          <cell r="C298" t="str">
            <v xml:space="preserve">PR19SRN_WN10 </v>
          </cell>
        </row>
        <row r="299">
          <cell r="C299" t="str">
            <v>PR19SRN_WN11</v>
          </cell>
        </row>
        <row r="300">
          <cell r="C300" t="str">
            <v>PR19SRN_WWN08</v>
          </cell>
        </row>
        <row r="301">
          <cell r="C301" t="str">
            <v xml:space="preserve">PR19SRN_WWN10 </v>
          </cell>
        </row>
        <row r="302">
          <cell r="C302" t="str">
            <v>PR19SRN_WWN15</v>
          </cell>
        </row>
        <row r="303">
          <cell r="C303" t="str">
            <v>PR19SRN_RR06</v>
          </cell>
        </row>
        <row r="304">
          <cell r="C304" t="str">
            <v>PR19SRN_WWN16</v>
          </cell>
        </row>
        <row r="305">
          <cell r="C305" t="str">
            <v>PR19SRN_WN12</v>
          </cell>
        </row>
        <row r="306">
          <cell r="C306" t="str">
            <v>PR19SRN_RR07</v>
          </cell>
        </row>
        <row r="307">
          <cell r="C307" t="str">
            <v>PR19SRN_RR08</v>
          </cell>
        </row>
        <row r="308">
          <cell r="C308" t="str">
            <v>PR19SRN_WN13</v>
          </cell>
        </row>
        <row r="309">
          <cell r="C309" t="str">
            <v>PR19SRN_WR07</v>
          </cell>
        </row>
        <row r="310">
          <cell r="C310" t="str">
            <v>PR19SRN_NEP01</v>
          </cell>
        </row>
        <row r="311">
          <cell r="C311" t="str">
            <v>PR19SSC_A1</v>
          </cell>
        </row>
        <row r="312">
          <cell r="C312" t="str">
            <v>PR19SSC_A2</v>
          </cell>
        </row>
        <row r="313">
          <cell r="C313" t="str">
            <v>PR19SSC_A3</v>
          </cell>
        </row>
        <row r="314">
          <cell r="C314" t="str">
            <v>PR19SSC_B1</v>
          </cell>
        </row>
        <row r="315">
          <cell r="C315" t="str">
            <v>PR19SSC_B2</v>
          </cell>
        </row>
        <row r="316">
          <cell r="C316" t="str">
            <v>PR19SSC_B3</v>
          </cell>
        </row>
        <row r="317">
          <cell r="C317" t="str">
            <v>PR19SSC_B4</v>
          </cell>
        </row>
        <row r="318">
          <cell r="C318" t="str">
            <v>PR19SSC_C1</v>
          </cell>
        </row>
        <row r="319">
          <cell r="C319" t="str">
            <v>PR19SSC_C2</v>
          </cell>
        </row>
        <row r="320">
          <cell r="C320" t="str">
            <v>PR19SSC_C3</v>
          </cell>
        </row>
        <row r="321">
          <cell r="C321" t="str">
            <v>PR19SSC_C4</v>
          </cell>
        </row>
        <row r="322">
          <cell r="C322" t="str">
            <v>PR19SSC_C5</v>
          </cell>
        </row>
        <row r="323">
          <cell r="C323" t="str">
            <v>PR19SSC_C6</v>
          </cell>
        </row>
        <row r="324">
          <cell r="C324" t="str">
            <v>PR19SSC_C7</v>
          </cell>
        </row>
        <row r="325">
          <cell r="C325" t="str">
            <v>PR19SSC_C8</v>
          </cell>
        </row>
        <row r="326">
          <cell r="C326" t="str">
            <v>PR19SSC_D1</v>
          </cell>
        </row>
        <row r="327">
          <cell r="C327" t="str">
            <v>PR19SSC_D2</v>
          </cell>
        </row>
        <row r="328">
          <cell r="C328" t="str">
            <v>PR19SSC_D3</v>
          </cell>
        </row>
        <row r="329">
          <cell r="C329" t="str">
            <v>PR19SSC_D4</v>
          </cell>
        </row>
        <row r="330">
          <cell r="C330" t="str">
            <v>PR19SSC_D5</v>
          </cell>
        </row>
        <row r="331">
          <cell r="C331" t="str">
            <v>PR19SSC_D6</v>
          </cell>
        </row>
        <row r="332">
          <cell r="C332" t="str">
            <v>PR19SSC_D7</v>
          </cell>
        </row>
        <row r="333">
          <cell r="C333" t="str">
            <v>PR19SSC_D8</v>
          </cell>
        </row>
        <row r="334">
          <cell r="C334" t="str">
            <v>PR19SSC_E1</v>
          </cell>
        </row>
        <row r="335">
          <cell r="C335" t="str">
            <v>PR19SSC_E2</v>
          </cell>
        </row>
        <row r="336">
          <cell r="C336" t="str">
            <v>PR19SSC_E3</v>
          </cell>
        </row>
        <row r="337">
          <cell r="C337" t="str">
            <v>PR19SSC_E4</v>
          </cell>
        </row>
        <row r="338">
          <cell r="C338" t="str">
            <v>PR19SSC_F1</v>
          </cell>
        </row>
        <row r="339">
          <cell r="C339" t="str">
            <v>PR19SSC_F2</v>
          </cell>
        </row>
        <row r="340">
          <cell r="C340" t="str">
            <v>PR19SSC_NEP01</v>
          </cell>
        </row>
        <row r="341">
          <cell r="C341" t="str">
            <v>PR19SVE_A01</v>
          </cell>
        </row>
        <row r="342">
          <cell r="C342" t="str">
            <v>PR19SVE_A02</v>
          </cell>
        </row>
        <row r="343">
          <cell r="C343" t="str">
            <v>PR19SVE_A03</v>
          </cell>
        </row>
        <row r="344">
          <cell r="C344" t="str">
            <v>PR19SVE_A04</v>
          </cell>
        </row>
        <row r="345">
          <cell r="C345" t="str">
            <v>PR19SVE_B01</v>
          </cell>
        </row>
        <row r="346">
          <cell r="C346" t="str">
            <v>PR19SVE_C01</v>
          </cell>
        </row>
        <row r="347">
          <cell r="C347" t="str">
            <v>PR19SVE_C02</v>
          </cell>
        </row>
        <row r="348">
          <cell r="C348" t="str">
            <v>PR19SVE_C03</v>
          </cell>
        </row>
        <row r="349">
          <cell r="C349" t="str">
            <v>PR19SVE_C04</v>
          </cell>
        </row>
        <row r="350">
          <cell r="C350" t="str">
            <v>PR19SVE_C05</v>
          </cell>
        </row>
        <row r="351">
          <cell r="C351" t="str">
            <v>PR19SVE_D01</v>
          </cell>
        </row>
        <row r="352">
          <cell r="C352" t="str">
            <v>PR19SVE_D02</v>
          </cell>
        </row>
        <row r="353">
          <cell r="C353" t="str">
            <v>PR19SVE_E01</v>
          </cell>
        </row>
        <row r="354">
          <cell r="C354" t="str">
            <v>PR19SVE_E02</v>
          </cell>
        </row>
        <row r="355">
          <cell r="C355" t="str">
            <v>PR19SVE_F01</v>
          </cell>
        </row>
        <row r="356">
          <cell r="C356" t="str">
            <v>PR19SVE_F02</v>
          </cell>
        </row>
        <row r="357">
          <cell r="C357" t="str">
            <v>PR19SVE_F03</v>
          </cell>
        </row>
        <row r="358">
          <cell r="C358" t="str">
            <v>PR19SVE_F04</v>
          </cell>
        </row>
        <row r="359">
          <cell r="C359" t="str">
            <v>PR19SVE_F05</v>
          </cell>
        </row>
        <row r="360">
          <cell r="C360" t="str">
            <v>PR19SVE_F06</v>
          </cell>
        </row>
        <row r="361">
          <cell r="C361" t="str">
            <v>PR19SVE_F07</v>
          </cell>
        </row>
        <row r="362">
          <cell r="C362" t="str">
            <v>PR19SVE_F08</v>
          </cell>
        </row>
        <row r="363">
          <cell r="C363" t="str">
            <v>PR19SVE_F09</v>
          </cell>
        </row>
        <row r="364">
          <cell r="C364" t="str">
            <v>PR19SVE_G01</v>
          </cell>
        </row>
        <row r="365">
          <cell r="C365" t="str">
            <v>PR19SVE_G02</v>
          </cell>
        </row>
        <row r="366">
          <cell r="C366" t="str">
            <v>PR19SVE_G03</v>
          </cell>
        </row>
        <row r="367">
          <cell r="C367" t="str">
            <v>PR19SVE_G04</v>
          </cell>
        </row>
        <row r="368">
          <cell r="C368" t="str">
            <v>PR19SVE_G05</v>
          </cell>
        </row>
        <row r="369">
          <cell r="C369" t="str">
            <v>PR19SVE_G06</v>
          </cell>
        </row>
        <row r="370">
          <cell r="C370" t="str">
            <v>PR19SVE_G07</v>
          </cell>
        </row>
        <row r="371">
          <cell r="C371" t="str">
            <v>PR19SVE_G08</v>
          </cell>
        </row>
        <row r="372">
          <cell r="C372" t="str">
            <v>PR19SVE_G09</v>
          </cell>
        </row>
        <row r="373">
          <cell r="C373" t="str">
            <v>PR19SVE_G10</v>
          </cell>
        </row>
        <row r="374">
          <cell r="C374" t="str">
            <v>PR19SVE_G11</v>
          </cell>
        </row>
        <row r="375">
          <cell r="C375" t="str">
            <v>PR19SVE_G12</v>
          </cell>
        </row>
        <row r="376">
          <cell r="C376" t="str">
            <v>PR19SVE_G13</v>
          </cell>
        </row>
        <row r="377">
          <cell r="C377" t="str">
            <v>PR19SVE_H01</v>
          </cell>
        </row>
        <row r="378">
          <cell r="C378" t="str">
            <v>PR19SVE_H02</v>
          </cell>
        </row>
        <row r="379">
          <cell r="C379" t="str">
            <v>PR19SVE_H03</v>
          </cell>
        </row>
        <row r="380">
          <cell r="C380" t="str">
            <v>PR19SVE_H04</v>
          </cell>
        </row>
        <row r="381">
          <cell r="C381" t="str">
            <v>PR19SWB_PC A1</v>
          </cell>
        </row>
        <row r="382">
          <cell r="C382" t="str">
            <v>PR19SWB_PC A2</v>
          </cell>
        </row>
        <row r="383">
          <cell r="C383" t="str">
            <v>PR19SWB_PC A3</v>
          </cell>
        </row>
        <row r="384">
          <cell r="C384" t="str">
            <v>PR19SWB_PC A4</v>
          </cell>
        </row>
        <row r="385">
          <cell r="C385" t="str">
            <v>PR19SWB_PC A5</v>
          </cell>
        </row>
        <row r="386">
          <cell r="C386" t="str">
            <v>PR19SWB_PC C1</v>
          </cell>
        </row>
        <row r="387">
          <cell r="C387" t="str">
            <v>PR19SWB_PC C2</v>
          </cell>
        </row>
        <row r="388">
          <cell r="C388" t="str">
            <v>PR19SWB_PC C3</v>
          </cell>
        </row>
        <row r="389">
          <cell r="C389" t="str">
            <v>PR19SWB_PC B1</v>
          </cell>
        </row>
        <row r="390">
          <cell r="C390" t="str">
            <v>PR19SWB_PC B2</v>
          </cell>
        </row>
        <row r="391">
          <cell r="C391" t="str">
            <v>PR19SWB_PC B3</v>
          </cell>
        </row>
        <row r="392">
          <cell r="C392" t="str">
            <v>PR19SWB_PC B4</v>
          </cell>
        </row>
        <row r="393">
          <cell r="C393" t="str">
            <v>PR19SWB_PC B5</v>
          </cell>
        </row>
        <row r="394">
          <cell r="C394" t="str">
            <v>PR19SWB_PC B6</v>
          </cell>
        </row>
        <row r="395">
          <cell r="C395" t="str">
            <v>PR19SWB_PC B7</v>
          </cell>
        </row>
        <row r="396">
          <cell r="C396" t="str">
            <v>PR19SWB_PC B8</v>
          </cell>
        </row>
        <row r="397">
          <cell r="C397" t="str">
            <v>PR19SWB_PC B9</v>
          </cell>
        </row>
        <row r="398">
          <cell r="C398" t="str">
            <v>PR19SWB_PC D1</v>
          </cell>
        </row>
        <row r="399">
          <cell r="C399" t="str">
            <v>PR19SWB_PC D2</v>
          </cell>
        </row>
        <row r="400">
          <cell r="C400" t="str">
            <v>PR19SWB_PC D3</v>
          </cell>
        </row>
        <row r="401">
          <cell r="C401" t="str">
            <v>PR19SWB_PC D4</v>
          </cell>
        </row>
        <row r="402">
          <cell r="C402" t="str">
            <v>PR19SWB_PC E1</v>
          </cell>
        </row>
        <row r="403">
          <cell r="C403" t="str">
            <v>PR19SWB_PC E2</v>
          </cell>
        </row>
        <row r="404">
          <cell r="C404" t="str">
            <v>PR19SWB_PC E3</v>
          </cell>
        </row>
        <row r="405">
          <cell r="C405" t="str">
            <v>PR19SWB_PC E4</v>
          </cell>
        </row>
        <row r="406">
          <cell r="C406" t="str">
            <v>PR19SWB_PC E5</v>
          </cell>
        </row>
        <row r="407">
          <cell r="C407" t="str">
            <v>PR19SWB_PC E6</v>
          </cell>
        </row>
        <row r="408">
          <cell r="C408" t="str">
            <v>PR19SWB_PC E7</v>
          </cell>
        </row>
        <row r="409">
          <cell r="C409" t="str">
            <v>PR19SWB_PC E8</v>
          </cell>
        </row>
        <row r="410">
          <cell r="C410" t="str">
            <v>PR19SWB_PC F1</v>
          </cell>
        </row>
        <row r="411">
          <cell r="C411" t="str">
            <v>PR19SWB_PC F2</v>
          </cell>
        </row>
        <row r="412">
          <cell r="C412" t="str">
            <v>PR19SWB_PC F3</v>
          </cell>
        </row>
        <row r="413">
          <cell r="C413" t="str">
            <v>PR19SWB_PC F4</v>
          </cell>
        </row>
        <row r="414">
          <cell r="C414" t="str">
            <v>PR19SWB_PC F5</v>
          </cell>
        </row>
        <row r="415">
          <cell r="C415" t="str">
            <v>PR19SWB_PC F6</v>
          </cell>
        </row>
        <row r="416">
          <cell r="C416" t="str">
            <v>PR19SWB_PC H1</v>
          </cell>
        </row>
        <row r="417">
          <cell r="C417" t="str">
            <v>PR19SWB_PC H2</v>
          </cell>
        </row>
        <row r="418">
          <cell r="C418" t="str">
            <v>PR19SWB_PC G1</v>
          </cell>
        </row>
        <row r="419">
          <cell r="C419" t="str">
            <v>PR19SWB_PC G2</v>
          </cell>
        </row>
        <row r="420">
          <cell r="C420" t="str">
            <v>PR19SWB_PC G3</v>
          </cell>
        </row>
        <row r="421">
          <cell r="C421" t="str">
            <v>PR19SWB_PC G4</v>
          </cell>
        </row>
        <row r="422">
          <cell r="C422" t="str">
            <v>PR19SWB_PCA6</v>
          </cell>
        </row>
        <row r="423">
          <cell r="C423" t="str">
            <v>PR19SWB_PCA7</v>
          </cell>
        </row>
        <row r="424">
          <cell r="C424" t="str">
            <v>PR19SWB_PCD5</v>
          </cell>
        </row>
        <row r="425">
          <cell r="C425" t="str">
            <v>PR19TMS_AR01</v>
          </cell>
        </row>
        <row r="426">
          <cell r="C426" t="str">
            <v>PR19TMS_AR05</v>
          </cell>
        </row>
        <row r="427">
          <cell r="C427" t="str">
            <v>PR19TMS_AWS01</v>
          </cell>
        </row>
        <row r="428">
          <cell r="C428" t="str">
            <v>PR19TMS_AWS02</v>
          </cell>
        </row>
        <row r="429">
          <cell r="C429" t="str">
            <v>PR19TMS_BW01</v>
          </cell>
        </row>
        <row r="430">
          <cell r="C430" t="str">
            <v>PR19TMS_BW02</v>
          </cell>
        </row>
        <row r="431">
          <cell r="C431" t="str">
            <v>PR19TMS_BW03</v>
          </cell>
        </row>
        <row r="432">
          <cell r="C432" t="str">
            <v>PR19TMS_BW04</v>
          </cell>
        </row>
        <row r="433">
          <cell r="C433" t="str">
            <v>PR19TMS_BW05</v>
          </cell>
        </row>
        <row r="434">
          <cell r="C434" t="str">
            <v>PR19TMS_BW06a</v>
          </cell>
        </row>
        <row r="435">
          <cell r="C435" t="str">
            <v>PR19TMS_BW07</v>
          </cell>
        </row>
        <row r="436">
          <cell r="C436" t="str">
            <v>PR19TMS_BW08</v>
          </cell>
        </row>
        <row r="437">
          <cell r="C437" t="str">
            <v>PR19TMS_BW09</v>
          </cell>
        </row>
        <row r="438">
          <cell r="C438" t="str">
            <v>PR19TMS_BW10</v>
          </cell>
        </row>
        <row r="439">
          <cell r="C439" t="str">
            <v>PR19TMS_BW11</v>
          </cell>
        </row>
        <row r="440">
          <cell r="C440" t="str">
            <v>PR19TMS_BW12</v>
          </cell>
        </row>
        <row r="441">
          <cell r="C441" t="str">
            <v>PR19TMS_CS01</v>
          </cell>
        </row>
        <row r="442">
          <cell r="C442" t="str">
            <v>PR19TMS_CS02</v>
          </cell>
        </row>
        <row r="443">
          <cell r="C443" t="str">
            <v>PR19TMS_CS03</v>
          </cell>
        </row>
        <row r="444">
          <cell r="C444" t="str">
            <v>PR19TMS_CS04</v>
          </cell>
        </row>
        <row r="445">
          <cell r="C445" t="str">
            <v>PR19TMS_CS05</v>
          </cell>
        </row>
        <row r="446">
          <cell r="C446" t="str">
            <v>PR19TMS_DS01</v>
          </cell>
        </row>
        <row r="447">
          <cell r="C447" t="str">
            <v>PR19TMS_DS02</v>
          </cell>
        </row>
        <row r="448">
          <cell r="C448" t="str">
            <v>PR19TMS_DW01</v>
          </cell>
        </row>
        <row r="449">
          <cell r="C449" t="str">
            <v>PR19TMS_DW02</v>
          </cell>
        </row>
        <row r="450">
          <cell r="C450" t="str">
            <v>PR19TMS_DWS01</v>
          </cell>
        </row>
        <row r="451">
          <cell r="C451" t="str">
            <v>PR19TMS_DWS02</v>
          </cell>
        </row>
        <row r="452">
          <cell r="C452" t="str">
            <v>PR19TMS_DWS03</v>
          </cell>
        </row>
        <row r="453">
          <cell r="C453" t="str">
            <v>PR19TMS_ER01</v>
          </cell>
        </row>
        <row r="454">
          <cell r="C454" t="str">
            <v>PR19TMS_ER02</v>
          </cell>
        </row>
        <row r="455">
          <cell r="C455" t="str">
            <v>PR19TMS_ER03</v>
          </cell>
        </row>
        <row r="456">
          <cell r="C456" t="str">
            <v>PR19TMS_ES01</v>
          </cell>
        </row>
        <row r="457">
          <cell r="C457" t="str">
            <v>PR19TMS_ES02</v>
          </cell>
        </row>
        <row r="458">
          <cell r="C458" t="str">
            <v>PR19TMS_ES03</v>
          </cell>
        </row>
        <row r="459">
          <cell r="C459" t="str">
            <v>PR19TMS_ET01</v>
          </cell>
        </row>
        <row r="460">
          <cell r="C460" t="str">
            <v>PR19TMS_ET02</v>
          </cell>
        </row>
        <row r="461">
          <cell r="C461" t="str">
            <v>PR19TMS_ET04</v>
          </cell>
        </row>
        <row r="462">
          <cell r="C462" t="str">
            <v>PR19TMS_ET05</v>
          </cell>
        </row>
        <row r="463">
          <cell r="C463" t="str">
            <v>PR19TMS_ET06</v>
          </cell>
        </row>
        <row r="464">
          <cell r="C464" t="str">
            <v>PR19TMS_EW01</v>
          </cell>
        </row>
        <row r="465">
          <cell r="C465" t="str">
            <v>PR19TMS_EWS01</v>
          </cell>
        </row>
        <row r="466">
          <cell r="C466" t="str">
            <v>PR19TMS_EWS02</v>
          </cell>
        </row>
        <row r="467">
          <cell r="C467" t="str">
            <v>PR19TMS_EWS03</v>
          </cell>
        </row>
        <row r="468">
          <cell r="C468" t="str">
            <v>PR19TMS_EWS04</v>
          </cell>
        </row>
        <row r="469">
          <cell r="C469" t="str">
            <v>PR19TMS_EWS08</v>
          </cell>
        </row>
        <row r="470">
          <cell r="C470" t="str">
            <v>PR19TMS_AR06</v>
          </cell>
        </row>
        <row r="471">
          <cell r="C471" t="str">
            <v>PR19TMS_AR07</v>
          </cell>
        </row>
        <row r="472">
          <cell r="C472" t="str">
            <v>PR19TMS_M01</v>
          </cell>
        </row>
        <row r="473">
          <cell r="C473" t="str">
            <v>PR19TMS_M02</v>
          </cell>
        </row>
        <row r="474">
          <cell r="C474" t="str">
            <v>PR19TMS_NEP01</v>
          </cell>
        </row>
        <row r="475">
          <cell r="C475" t="str">
            <v>PR19UUW_A01-CF</v>
          </cell>
        </row>
        <row r="476">
          <cell r="C476" t="str">
            <v>PR19UUW_A02-WN</v>
          </cell>
        </row>
        <row r="477">
          <cell r="C477" t="str">
            <v>PR19UUW_A03-WN</v>
          </cell>
        </row>
        <row r="478">
          <cell r="C478" t="str">
            <v>PR19UUW_A04-WN</v>
          </cell>
        </row>
        <row r="479">
          <cell r="C479" t="str">
            <v>PR19UUW_A05-WN</v>
          </cell>
        </row>
        <row r="480">
          <cell r="C480" t="str">
            <v>PR19UUW_B01-WN</v>
          </cell>
        </row>
        <row r="481">
          <cell r="C481" t="str">
            <v>PR19UUW_B02-WN</v>
          </cell>
        </row>
        <row r="482">
          <cell r="C482" t="str">
            <v>PR19UUW_B03-WN</v>
          </cell>
        </row>
        <row r="483">
          <cell r="C483" t="str">
            <v>PR19UUW_B04-CF</v>
          </cell>
        </row>
        <row r="484">
          <cell r="C484" t="str">
            <v>PR19UUW_B05-WN</v>
          </cell>
        </row>
        <row r="485">
          <cell r="C485" t="str">
            <v>PR19UUW_B06-CF</v>
          </cell>
        </row>
        <row r="486">
          <cell r="C486" t="str">
            <v>PR19UUW_B07-WN</v>
          </cell>
        </row>
        <row r="487">
          <cell r="C487" t="str">
            <v>PR19UUW_B08-WN</v>
          </cell>
        </row>
        <row r="488">
          <cell r="C488" t="str">
            <v>PR19UUW_B09-DP</v>
          </cell>
        </row>
        <row r="489">
          <cell r="C489" t="str">
            <v>PR19UUW_B10-WR</v>
          </cell>
        </row>
        <row r="490">
          <cell r="C490" t="str">
            <v>PR19UUW_B11-WN</v>
          </cell>
        </row>
        <row r="491">
          <cell r="C491" t="str">
            <v>PR19UUW_C01-WWN</v>
          </cell>
        </row>
        <row r="492">
          <cell r="C492" t="str">
            <v>PR19UUW_C02-CF</v>
          </cell>
        </row>
        <row r="493">
          <cell r="C493" t="str">
            <v>PR19UUW_C03-WR</v>
          </cell>
        </row>
        <row r="494">
          <cell r="C494" t="str">
            <v>PR19UUW_C04-WR</v>
          </cell>
        </row>
        <row r="495">
          <cell r="C495" t="str">
            <v>PR19UUW_C05-WWN</v>
          </cell>
        </row>
        <row r="496">
          <cell r="C496" t="str">
            <v>PR19UUW_C06-WWN</v>
          </cell>
        </row>
        <row r="497">
          <cell r="C497" t="str">
            <v>PR19UUW_C08-CF</v>
          </cell>
        </row>
        <row r="498">
          <cell r="C498" t="str">
            <v>PR19UUW_C09-BR</v>
          </cell>
        </row>
        <row r="499">
          <cell r="C499" t="str">
            <v>PR19UUW_C10-BR</v>
          </cell>
        </row>
        <row r="500">
          <cell r="C500" t="str">
            <v>PR19UUW_D01-HH</v>
          </cell>
        </row>
        <row r="501">
          <cell r="C501" t="str">
            <v>PR19UUW_D02-CF</v>
          </cell>
        </row>
        <row r="502">
          <cell r="C502" t="str">
            <v>PR19UUW_D03-HH</v>
          </cell>
        </row>
        <row r="503">
          <cell r="C503" t="str">
            <v>PR19UUW_D04-CF</v>
          </cell>
        </row>
        <row r="504">
          <cell r="C504" t="str">
            <v>PR19UUW_D05-HH</v>
          </cell>
        </row>
        <row r="505">
          <cell r="C505" t="str">
            <v>PR19UUW_E01-HH</v>
          </cell>
        </row>
        <row r="506">
          <cell r="C506" t="str">
            <v>PR19UUW_E02-HH</v>
          </cell>
        </row>
        <row r="507">
          <cell r="C507" t="str">
            <v>PR19UUW_E03-CF</v>
          </cell>
        </row>
        <row r="508">
          <cell r="C508" t="str">
            <v>PR19UUW_E04-CF</v>
          </cell>
        </row>
        <row r="509">
          <cell r="C509" t="str">
            <v>PR19UUW_E05-HH</v>
          </cell>
        </row>
        <row r="510">
          <cell r="C510" t="str">
            <v>PR19UUW_E06-CF</v>
          </cell>
        </row>
        <row r="511">
          <cell r="C511" t="str">
            <v>PR19UUW_E07-DP</v>
          </cell>
        </row>
        <row r="512">
          <cell r="C512" t="str">
            <v>PR19UUW_E08-WR</v>
          </cell>
        </row>
        <row r="513">
          <cell r="C513" t="str">
            <v>PR19UUW_E09-HH</v>
          </cell>
        </row>
        <row r="514">
          <cell r="C514" t="str">
            <v>PR19UUW_F01-WWN</v>
          </cell>
        </row>
        <row r="515">
          <cell r="C515" t="str">
            <v>PR19UUW_F02-WWN</v>
          </cell>
        </row>
        <row r="516">
          <cell r="C516" t="str">
            <v>PR19UUW_G01-WWN</v>
          </cell>
        </row>
        <row r="517">
          <cell r="C517" t="str">
            <v>PR19UUW_G02-WWN</v>
          </cell>
        </row>
        <row r="518">
          <cell r="C518" t="str">
            <v>PR19UUW_G03-WWN</v>
          </cell>
        </row>
        <row r="519">
          <cell r="C519" t="str">
            <v>PR19UUW_G04-WWN</v>
          </cell>
        </row>
        <row r="520">
          <cell r="C520" t="str">
            <v>PR19UUW_G05-WWN</v>
          </cell>
        </row>
        <row r="521">
          <cell r="C521" t="str">
            <v>PR19UUW_G06-WWN</v>
          </cell>
        </row>
        <row r="522">
          <cell r="C522" t="str">
            <v>PR19WSH_Wt1</v>
          </cell>
        </row>
        <row r="523">
          <cell r="C523" t="str">
            <v>PR19WSH_Wt2</v>
          </cell>
        </row>
        <row r="524">
          <cell r="C524" t="str">
            <v>PR19WSH_Wt3</v>
          </cell>
        </row>
        <row r="525">
          <cell r="C525" t="str">
            <v>PR19WSH_Wt4</v>
          </cell>
        </row>
        <row r="526">
          <cell r="C526" t="str">
            <v>PR19WSH_Wt5</v>
          </cell>
        </row>
        <row r="527">
          <cell r="C527" t="str">
            <v>PR19WSH_Wt6</v>
          </cell>
        </row>
        <row r="528">
          <cell r="C528" t="str">
            <v>PR19WSH_Wt7</v>
          </cell>
        </row>
        <row r="529">
          <cell r="C529" t="str">
            <v>PR19WSH_Wt8</v>
          </cell>
        </row>
        <row r="530">
          <cell r="C530" t="str">
            <v>PR19WSH_En1</v>
          </cell>
        </row>
        <row r="531">
          <cell r="C531" t="str">
            <v>PR19WSH_En2</v>
          </cell>
        </row>
        <row r="532">
          <cell r="C532" t="str">
            <v>PR19WSH_En3</v>
          </cell>
        </row>
        <row r="533">
          <cell r="C533" t="str">
            <v>PR19WSH_En4</v>
          </cell>
        </row>
        <row r="534">
          <cell r="C534" t="str">
            <v>PR19WSH_En5</v>
          </cell>
        </row>
        <row r="535">
          <cell r="C535" t="str">
            <v>PR19WSH_En6</v>
          </cell>
        </row>
        <row r="536">
          <cell r="C536" t="str">
            <v>PR19WSH_En7</v>
          </cell>
        </row>
        <row r="537">
          <cell r="C537" t="str">
            <v>PR19WSH_En8</v>
          </cell>
        </row>
        <row r="538">
          <cell r="C538" t="str">
            <v>PR19WSH_Sv1</v>
          </cell>
        </row>
        <row r="539">
          <cell r="C539" t="str">
            <v>PR19WSH_Sv2</v>
          </cell>
        </row>
        <row r="540">
          <cell r="C540" t="str">
            <v>PR19WSH_Sv3</v>
          </cell>
        </row>
        <row r="541">
          <cell r="C541" t="str">
            <v>PR19WSH_Sv4</v>
          </cell>
        </row>
        <row r="542">
          <cell r="C542" t="str">
            <v>PR19WSH_Sv5</v>
          </cell>
        </row>
        <row r="543">
          <cell r="C543" t="str">
            <v>PR19WSH_Sv6</v>
          </cell>
        </row>
        <row r="544">
          <cell r="C544" t="str">
            <v>PR19WSH_Rt1</v>
          </cell>
        </row>
        <row r="545">
          <cell r="C545" t="str">
            <v>PR19WSH_Rt2</v>
          </cell>
        </row>
        <row r="546">
          <cell r="C546" t="str">
            <v>PR19WSH_Rt3</v>
          </cell>
        </row>
        <row r="547">
          <cell r="C547" t="str">
            <v>PR19WSH_Rt4</v>
          </cell>
        </row>
        <row r="548">
          <cell r="C548" t="str">
            <v>PR19WSH_Rt5</v>
          </cell>
        </row>
        <row r="549">
          <cell r="C549" t="str">
            <v>PR19WSH_Rt6</v>
          </cell>
        </row>
        <row r="550">
          <cell r="C550" t="str">
            <v>PR19WSH_Bl1</v>
          </cell>
        </row>
        <row r="551">
          <cell r="C551" t="str">
            <v>PR19WSH_Bl2</v>
          </cell>
        </row>
        <row r="552">
          <cell r="C552" t="str">
            <v>PR19WSH_Bl3</v>
          </cell>
        </row>
        <row r="553">
          <cell r="C553" t="str">
            <v>PR19WSH_Bl4</v>
          </cell>
        </row>
        <row r="554">
          <cell r="C554" t="str">
            <v>PR19WSH_Bl5</v>
          </cell>
        </row>
        <row r="555">
          <cell r="C555" t="str">
            <v>PR19WSH_Ft1</v>
          </cell>
        </row>
        <row r="556">
          <cell r="C556" t="str">
            <v>PR19WSH_Ft2</v>
          </cell>
        </row>
        <row r="557">
          <cell r="C557" t="str">
            <v>PR19WSH_Ft3</v>
          </cell>
        </row>
        <row r="558">
          <cell r="C558" t="str">
            <v>PR19WSH_Ft4</v>
          </cell>
        </row>
        <row r="559">
          <cell r="C559" t="str">
            <v>PR19WSH_Ft5</v>
          </cell>
        </row>
        <row r="560">
          <cell r="C560" t="str">
            <v>PR19WSH_Ft6</v>
          </cell>
        </row>
        <row r="561">
          <cell r="C561" t="str">
            <v>PR19WSH_Ft7</v>
          </cell>
        </row>
        <row r="562">
          <cell r="C562" t="str">
            <v>PR19WSH_Ft8</v>
          </cell>
        </row>
        <row r="563">
          <cell r="C563" t="str">
            <v>PR19WSH_Ft9</v>
          </cell>
        </row>
        <row r="564">
          <cell r="C564" t="str">
            <v>PR19WSH_Ft10</v>
          </cell>
        </row>
        <row r="565">
          <cell r="C565" t="str">
            <v>PR19WSH_Ft11</v>
          </cell>
        </row>
        <row r="566">
          <cell r="C566" t="str">
            <v>PR19WSH_Co1</v>
          </cell>
        </row>
        <row r="567">
          <cell r="C567" t="str">
            <v>PR19WSH_Co2</v>
          </cell>
        </row>
        <row r="568">
          <cell r="C568" t="str">
            <v>PR19WSH_Co3</v>
          </cell>
        </row>
        <row r="569">
          <cell r="C569" t="str">
            <v>PR19WSH_Bl6</v>
          </cell>
        </row>
        <row r="570">
          <cell r="C570" t="str">
            <v>PR19WSH_Bl8</v>
          </cell>
        </row>
        <row r="571">
          <cell r="C571" t="str">
            <v>PR19WSH_En9</v>
          </cell>
        </row>
        <row r="572">
          <cell r="C572" t="str">
            <v>PR19WSH_NEP01</v>
          </cell>
        </row>
        <row r="573">
          <cell r="C573" t="str">
            <v>PR19WSX_A1</v>
          </cell>
        </row>
        <row r="574">
          <cell r="C574" t="str">
            <v>PR19WSX_A2</v>
          </cell>
        </row>
        <row r="575">
          <cell r="C575" t="str">
            <v>PR19WSX_A3</v>
          </cell>
        </row>
        <row r="576">
          <cell r="C576" t="str">
            <v>PR19WSX_A4</v>
          </cell>
        </row>
        <row r="577">
          <cell r="C577" t="str">
            <v>PR19WSX_X1</v>
          </cell>
        </row>
        <row r="578">
          <cell r="C578" t="str">
            <v>PR19WSX_X2</v>
          </cell>
        </row>
        <row r="579">
          <cell r="C579" t="str">
            <v>PR19WSX_X3</v>
          </cell>
        </row>
        <row r="580">
          <cell r="C580" t="str">
            <v>PR19WSX_C1</v>
          </cell>
        </row>
        <row r="581">
          <cell r="C581" t="str">
            <v>PR19WSX_C2</v>
          </cell>
        </row>
        <row r="582">
          <cell r="C582" t="str">
            <v>PR19WSX_C3</v>
          </cell>
        </row>
        <row r="583">
          <cell r="C583" t="str">
            <v>PR19WSX_W1</v>
          </cell>
        </row>
        <row r="584">
          <cell r="C584" t="str">
            <v>PR19WSX_W2</v>
          </cell>
        </row>
        <row r="585">
          <cell r="C585" t="str">
            <v>PR19WSX_W3</v>
          </cell>
        </row>
        <row r="586">
          <cell r="C586" t="str">
            <v>PR19WSX_W4</v>
          </cell>
        </row>
        <row r="587">
          <cell r="C587" t="str">
            <v>PR19WSX_Q1</v>
          </cell>
        </row>
        <row r="588">
          <cell r="C588" t="str">
            <v>PR19WSX_Q2</v>
          </cell>
        </row>
        <row r="589">
          <cell r="C589" t="str">
            <v>PR19WSX_Q3</v>
          </cell>
        </row>
        <row r="590">
          <cell r="C590" t="str">
            <v>PR19WSX_Q4</v>
          </cell>
        </row>
        <row r="591">
          <cell r="C591" t="str">
            <v>PR19WSX_Q5</v>
          </cell>
        </row>
        <row r="592">
          <cell r="C592" t="str">
            <v>PR19WSX_F1</v>
          </cell>
        </row>
        <row r="593">
          <cell r="C593" t="str">
            <v>PR19WSX_F2</v>
          </cell>
        </row>
        <row r="594">
          <cell r="C594" t="str">
            <v>PR19WSX_F3</v>
          </cell>
        </row>
        <row r="595">
          <cell r="C595" t="str">
            <v>PR19WSX_F4</v>
          </cell>
        </row>
        <row r="596">
          <cell r="C596" t="str">
            <v>PR19WSX_R1</v>
          </cell>
        </row>
        <row r="597">
          <cell r="C597" t="str">
            <v>PR19WSX_R2</v>
          </cell>
        </row>
        <row r="598">
          <cell r="C598" t="str">
            <v>PR19WSX_R3</v>
          </cell>
        </row>
        <row r="599">
          <cell r="C599" t="str">
            <v>PR19WSX_R4</v>
          </cell>
        </row>
        <row r="600">
          <cell r="C600" t="str">
            <v>PR19WSX_R5</v>
          </cell>
        </row>
        <row r="601">
          <cell r="C601" t="str">
            <v>PR19WSX_R6</v>
          </cell>
        </row>
        <row r="602">
          <cell r="C602" t="str">
            <v>PR19WSX_R7</v>
          </cell>
        </row>
        <row r="603">
          <cell r="C603" t="str">
            <v>PR19WSX_E1</v>
          </cell>
        </row>
        <row r="604">
          <cell r="C604" t="str">
            <v>PR19WSX_E2</v>
          </cell>
        </row>
        <row r="605">
          <cell r="C605" t="str">
            <v>PR19WSX_E3</v>
          </cell>
        </row>
        <row r="606">
          <cell r="C606" t="str">
            <v>PR19WSX_E4</v>
          </cell>
        </row>
        <row r="607">
          <cell r="C607" t="str">
            <v>PR19WSX_E5</v>
          </cell>
        </row>
        <row r="608">
          <cell r="C608" t="str">
            <v>PR19WSX_E6</v>
          </cell>
        </row>
        <row r="609">
          <cell r="C609" t="str">
            <v>PR19WSX_E7</v>
          </cell>
        </row>
        <row r="610">
          <cell r="C610" t="str">
            <v>PR19WSX_E8</v>
          </cell>
        </row>
        <row r="611">
          <cell r="C611" t="str">
            <v>PR19WSX_E9</v>
          </cell>
        </row>
        <row r="612">
          <cell r="C612" t="str">
            <v>PR19WSX_E10</v>
          </cell>
        </row>
        <row r="613">
          <cell r="C613" t="str">
            <v>PR19WSX_E11</v>
          </cell>
        </row>
        <row r="614">
          <cell r="C614" t="str">
            <v>PR19WSX_E12</v>
          </cell>
        </row>
        <row r="615">
          <cell r="C615" t="str">
            <v>PR19WSX_NEP01</v>
          </cell>
        </row>
        <row r="616">
          <cell r="C616" t="str">
            <v>PR19YKY_1</v>
          </cell>
        </row>
        <row r="617">
          <cell r="C617" t="str">
            <v>PR19YKY_2</v>
          </cell>
        </row>
        <row r="618">
          <cell r="C618" t="str">
            <v>PR19YKY_3</v>
          </cell>
        </row>
        <row r="619">
          <cell r="C619" t="str">
            <v>PR19YKY_4</v>
          </cell>
        </row>
        <row r="620">
          <cell r="C620" t="str">
            <v>PR19YKY_5</v>
          </cell>
        </row>
        <row r="621">
          <cell r="C621" t="str">
            <v>PR19YKY_6a</v>
          </cell>
        </row>
        <row r="622">
          <cell r="C622" t="str">
            <v>PR19YKY_6b</v>
          </cell>
        </row>
        <row r="623">
          <cell r="C623" t="str">
            <v>PR19YKY_7</v>
          </cell>
        </row>
        <row r="624">
          <cell r="C624" t="str">
            <v>PR19YKY_8</v>
          </cell>
        </row>
        <row r="625">
          <cell r="C625" t="str">
            <v>PR19YKY_9</v>
          </cell>
        </row>
        <row r="626">
          <cell r="C626" t="str">
            <v>PR19YKY_10</v>
          </cell>
        </row>
        <row r="627">
          <cell r="C627" t="str">
            <v>PR19YKY_11</v>
          </cell>
        </row>
        <row r="628">
          <cell r="C628" t="str">
            <v>PR19YKY_12</v>
          </cell>
        </row>
        <row r="629">
          <cell r="C629" t="str">
            <v>PR19YKY_13</v>
          </cell>
        </row>
        <row r="630">
          <cell r="C630" t="str">
            <v>PR19YKY_14</v>
          </cell>
        </row>
        <row r="631">
          <cell r="C631" t="str">
            <v>PR19YKY_15</v>
          </cell>
        </row>
        <row r="632">
          <cell r="C632" t="str">
            <v>PR19YKY_16</v>
          </cell>
        </row>
        <row r="633">
          <cell r="C633" t="str">
            <v>PR19YKY_17</v>
          </cell>
        </row>
        <row r="634">
          <cell r="C634" t="str">
            <v>PR19YKY_18</v>
          </cell>
        </row>
        <row r="635">
          <cell r="C635" t="str">
            <v>PR19YKY_19</v>
          </cell>
        </row>
        <row r="636">
          <cell r="C636" t="str">
            <v>PR19YKY_20</v>
          </cell>
        </row>
        <row r="637">
          <cell r="C637" t="str">
            <v>PR19YKY_21</v>
          </cell>
        </row>
        <row r="638">
          <cell r="C638" t="str">
            <v>PR19YKY_22</v>
          </cell>
        </row>
        <row r="639">
          <cell r="C639" t="str">
            <v>PR19YKY_23</v>
          </cell>
        </row>
        <row r="640">
          <cell r="C640" t="str">
            <v>PR19YKY_24</v>
          </cell>
        </row>
        <row r="641">
          <cell r="C641" t="str">
            <v>PR19YKY_25</v>
          </cell>
        </row>
        <row r="642">
          <cell r="C642" t="str">
            <v>PR19YKY_26</v>
          </cell>
        </row>
        <row r="643">
          <cell r="C643" t="str">
            <v>PR19YKY_27</v>
          </cell>
        </row>
        <row r="644">
          <cell r="C644" t="str">
            <v>PR19YKY_28</v>
          </cell>
        </row>
        <row r="645">
          <cell r="C645" t="str">
            <v>PR19YKY_29</v>
          </cell>
        </row>
        <row r="646">
          <cell r="C646" t="str">
            <v>PR19YKY_30</v>
          </cell>
        </row>
        <row r="647">
          <cell r="C647" t="str">
            <v>PR19YKY_31</v>
          </cell>
        </row>
        <row r="648">
          <cell r="C648" t="str">
            <v>PR19YKY_32</v>
          </cell>
        </row>
        <row r="649">
          <cell r="C649" t="str">
            <v>PR19YKY_33</v>
          </cell>
        </row>
        <row r="650">
          <cell r="C650" t="str">
            <v>PR19YKY_34</v>
          </cell>
        </row>
        <row r="651">
          <cell r="C651" t="str">
            <v>PR19YKY_35</v>
          </cell>
        </row>
        <row r="652">
          <cell r="C652" t="str">
            <v>PR19YKY_36</v>
          </cell>
        </row>
        <row r="653">
          <cell r="C653" t="str">
            <v>PR19YKY_37</v>
          </cell>
        </row>
        <row r="654">
          <cell r="C654" t="str">
            <v>PR19YKY_38</v>
          </cell>
        </row>
        <row r="655">
          <cell r="C655" t="str">
            <v>PR19YKY_40</v>
          </cell>
        </row>
        <row r="656">
          <cell r="C656" t="str">
            <v>PR19YKY_41</v>
          </cell>
        </row>
        <row r="657">
          <cell r="C657" t="str">
            <v>PR19YKY_NEP01</v>
          </cell>
        </row>
        <row r="658">
          <cell r="C658" t="str">
            <v>PR19YKY_42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4"/>
  <sheetViews>
    <sheetView showGridLines="0" workbookViewId="0">
      <selection activeCell="D4" sqref="D4"/>
    </sheetView>
  </sheetViews>
  <sheetFormatPr defaultRowHeight="14.5" x14ac:dyDescent="0.35"/>
  <cols>
    <col min="2" max="3" width="9.453125" customWidth="1"/>
  </cols>
  <sheetData>
    <row r="2" spans="2:9" ht="15.5" x14ac:dyDescent="0.35">
      <c r="B2" s="308" t="s">
        <v>0</v>
      </c>
      <c r="C2" s="308"/>
      <c r="D2" s="308"/>
      <c r="E2" s="308"/>
      <c r="F2" s="308"/>
      <c r="G2" s="308"/>
      <c r="H2" s="308"/>
      <c r="I2" s="308"/>
    </row>
    <row r="3" spans="2:9" ht="15.5" x14ac:dyDescent="0.35">
      <c r="B3" s="308"/>
      <c r="C3" s="308"/>
      <c r="D3" s="308"/>
      <c r="E3" s="308"/>
      <c r="F3" s="308"/>
      <c r="G3" s="308"/>
      <c r="H3" s="308"/>
      <c r="I3" s="308"/>
    </row>
    <row r="4" spans="2:9" ht="15.5" x14ac:dyDescent="0.35">
      <c r="B4" s="26" t="s">
        <v>1</v>
      </c>
      <c r="C4" s="26"/>
      <c r="D4" s="27" t="s">
        <v>2</v>
      </c>
      <c r="E4" s="28"/>
      <c r="F4" s="28"/>
      <c r="G4" s="28"/>
      <c r="H4" s="29"/>
      <c r="I4" s="30"/>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7"/>
  <sheetViews>
    <sheetView showGridLines="0" zoomScale="60" zoomScaleNormal="60" workbookViewId="0">
      <selection activeCell="B3" sqref="B3"/>
    </sheetView>
  </sheetViews>
  <sheetFormatPr defaultRowHeight="14.5" x14ac:dyDescent="0.35"/>
  <cols>
    <col min="2" max="2" width="51.1796875" bestFit="1" customWidth="1"/>
    <col min="4" max="4" width="11.1796875" bestFit="1" customWidth="1"/>
    <col min="5" max="5" width="8" bestFit="1" customWidth="1"/>
    <col min="6" max="6" width="12.1796875" bestFit="1" customWidth="1"/>
  </cols>
  <sheetData>
    <row r="2" spans="1:6" x14ac:dyDescent="0.35">
      <c r="A2" s="16"/>
      <c r="B2" s="17" t="s">
        <v>3</v>
      </c>
      <c r="D2" s="151" t="s">
        <v>4</v>
      </c>
      <c r="E2" s="17" t="s">
        <v>5</v>
      </c>
      <c r="F2" s="152" t="s">
        <v>6</v>
      </c>
    </row>
    <row r="3" spans="1:6" x14ac:dyDescent="0.35">
      <c r="A3" s="16"/>
      <c r="B3" s="22" t="s">
        <v>7</v>
      </c>
      <c r="D3" s="22" t="s">
        <v>8</v>
      </c>
      <c r="E3" s="153" t="s">
        <v>9</v>
      </c>
      <c r="F3" s="104" t="s">
        <v>10</v>
      </c>
    </row>
    <row r="4" spans="1:6" x14ac:dyDescent="0.35">
      <c r="A4" s="16"/>
      <c r="B4" s="22" t="s">
        <v>11</v>
      </c>
      <c r="D4" s="22" t="s">
        <v>12</v>
      </c>
      <c r="E4" s="153" t="s">
        <v>13</v>
      </c>
      <c r="F4" s="104" t="s">
        <v>14</v>
      </c>
    </row>
    <row r="5" spans="1:6" x14ac:dyDescent="0.35">
      <c r="A5" s="16"/>
      <c r="B5" s="22" t="s">
        <v>15</v>
      </c>
      <c r="D5" s="22" t="s">
        <v>16</v>
      </c>
      <c r="E5" s="153" t="s">
        <v>17</v>
      </c>
      <c r="F5" s="104"/>
    </row>
    <row r="6" spans="1:6" x14ac:dyDescent="0.35">
      <c r="A6" s="16"/>
      <c r="B6" s="22" t="s">
        <v>18</v>
      </c>
      <c r="D6" s="23" t="s">
        <v>19</v>
      </c>
      <c r="E6" s="154"/>
      <c r="F6" s="105"/>
    </row>
    <row r="7" spans="1:6" x14ac:dyDescent="0.35">
      <c r="A7" s="16"/>
      <c r="B7" s="22" t="s">
        <v>20</v>
      </c>
    </row>
    <row r="8" spans="1:6" x14ac:dyDescent="0.35">
      <c r="A8" s="16"/>
      <c r="B8" s="22" t="s">
        <v>21</v>
      </c>
    </row>
    <row r="9" spans="1:6" x14ac:dyDescent="0.35">
      <c r="A9" s="16"/>
      <c r="B9" s="22" t="s">
        <v>22</v>
      </c>
    </row>
    <row r="10" spans="1:6" x14ac:dyDescent="0.35">
      <c r="A10" s="16"/>
      <c r="B10" s="22" t="s">
        <v>23</v>
      </c>
    </row>
    <row r="11" spans="1:6" x14ac:dyDescent="0.35">
      <c r="A11" s="16"/>
      <c r="B11" s="22" t="s">
        <v>24</v>
      </c>
    </row>
    <row r="12" spans="1:6" x14ac:dyDescent="0.35">
      <c r="A12" s="16"/>
      <c r="B12" s="22" t="s">
        <v>25</v>
      </c>
    </row>
    <row r="13" spans="1:6" x14ac:dyDescent="0.35">
      <c r="A13" s="16"/>
      <c r="B13" s="22" t="s">
        <v>26</v>
      </c>
    </row>
    <row r="14" spans="1:6" x14ac:dyDescent="0.35">
      <c r="A14" s="16"/>
      <c r="B14" s="22" t="s">
        <v>27</v>
      </c>
    </row>
    <row r="15" spans="1:6" x14ac:dyDescent="0.35">
      <c r="A15" s="16"/>
      <c r="B15" s="22" t="s">
        <v>28</v>
      </c>
    </row>
    <row r="16" spans="1:6" x14ac:dyDescent="0.35">
      <c r="A16" s="16"/>
      <c r="B16" s="22" t="s">
        <v>29</v>
      </c>
    </row>
    <row r="17" spans="1:2" x14ac:dyDescent="0.35">
      <c r="A17" s="16"/>
      <c r="B17" s="2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0"/>
  <sheetViews>
    <sheetView showGridLines="0" workbookViewId="0">
      <selection activeCell="C5" sqref="C5"/>
    </sheetView>
  </sheetViews>
  <sheetFormatPr defaultColWidth="8.7265625" defaultRowHeight="12.5" x14ac:dyDescent="0.25"/>
  <cols>
    <col min="1" max="1" width="8.7265625" style="1"/>
    <col min="2" max="2" width="15" style="1" bestFit="1" customWidth="1"/>
    <col min="3" max="3" width="13.1796875" style="1" bestFit="1" customWidth="1"/>
    <col min="4" max="16384" width="8.7265625" style="1"/>
  </cols>
  <sheetData>
    <row r="2" spans="2:3" x14ac:dyDescent="0.25">
      <c r="B2" s="1" t="s">
        <v>31</v>
      </c>
    </row>
    <row r="4" spans="2:3" x14ac:dyDescent="0.25">
      <c r="B4" s="1" t="s">
        <v>32</v>
      </c>
      <c r="C4" s="1" t="s">
        <v>33</v>
      </c>
    </row>
    <row r="5" spans="2:3" x14ac:dyDescent="0.25">
      <c r="B5" s="1" t="s">
        <v>34</v>
      </c>
      <c r="C5" s="1">
        <f>COUNTA(OC1_Count)</f>
        <v>50</v>
      </c>
    </row>
    <row r="6" spans="2:3" x14ac:dyDescent="0.25">
      <c r="B6" s="1" t="s">
        <v>35</v>
      </c>
      <c r="C6" s="1">
        <f>COUNTA(OC2.1_Count)</f>
        <v>50</v>
      </c>
    </row>
    <row r="7" spans="2:3" x14ac:dyDescent="0.25">
      <c r="B7" s="1" t="s">
        <v>36</v>
      </c>
      <c r="C7" s="1">
        <f>COUNTA(OC3_Count)</f>
        <v>50</v>
      </c>
    </row>
    <row r="8" spans="2:3" x14ac:dyDescent="0.25">
      <c r="B8" s="1" t="s">
        <v>37</v>
      </c>
      <c r="C8" s="1">
        <f>COUNTA(OC4_Count)</f>
        <v>50</v>
      </c>
    </row>
    <row r="10" spans="2:3" x14ac:dyDescent="0.25">
      <c r="B10" s="1" t="s">
        <v>38</v>
      </c>
      <c r="C10" s="1" t="b">
        <f>IF(AND(C5=C6, C6=C7, C7=C8), TRUE, FALSE)</f>
        <v>1</v>
      </c>
    </row>
  </sheetData>
  <conditionalFormatting sqref="C10">
    <cfRule type="cellIs" dxfId="53" priority="1" operator="equal">
      <formula>FALSE</formula>
    </cfRule>
    <cfRule type="cellIs" dxfId="52"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F24"/>
  <sheetViews>
    <sheetView showGridLines="0" topLeftCell="B19" zoomScale="90" zoomScaleNormal="90" workbookViewId="0">
      <selection activeCell="B20" sqref="B20:AF20"/>
    </sheetView>
  </sheetViews>
  <sheetFormatPr defaultColWidth="8.7265625" defaultRowHeight="14.5" x14ac:dyDescent="0.35"/>
  <cols>
    <col min="1" max="1" width="4.81640625" customWidth="1"/>
  </cols>
  <sheetData>
    <row r="2" spans="2:32" ht="20" x14ac:dyDescent="0.5">
      <c r="B2" s="312" t="s">
        <v>39</v>
      </c>
      <c r="C2" s="312"/>
      <c r="D2" s="312"/>
      <c r="E2" s="312"/>
      <c r="F2" s="312"/>
      <c r="G2" s="312"/>
      <c r="H2" s="312"/>
      <c r="L2" s="82" t="s">
        <v>40</v>
      </c>
    </row>
    <row r="3" spans="2:32" x14ac:dyDescent="0.35">
      <c r="L3" s="81" t="s">
        <v>41</v>
      </c>
    </row>
    <row r="4" spans="2:32" ht="19" x14ac:dyDescent="0.5">
      <c r="B4" s="80" t="s">
        <v>42</v>
      </c>
    </row>
    <row r="6" spans="2:32" s="72" customFormat="1" ht="409" customHeight="1" x14ac:dyDescent="0.35">
      <c r="B6" s="311" t="s">
        <v>43</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row>
    <row r="8" spans="2:32" s="73" customFormat="1" ht="70" customHeight="1" x14ac:dyDescent="0.35">
      <c r="B8" s="311" t="s">
        <v>44</v>
      </c>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row>
    <row r="10" spans="2:32" ht="53.15" customHeight="1" thickBot="1" x14ac:dyDescent="0.4">
      <c r="B10" s="311" t="s">
        <v>45</v>
      </c>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row>
    <row r="11" spans="2:32" ht="15" thickBot="1" x14ac:dyDescent="0.4">
      <c r="B11" s="75"/>
      <c r="C11" s="79" t="s">
        <v>46</v>
      </c>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row>
    <row r="12" spans="2:32" ht="15" thickBot="1" x14ac:dyDescent="0.4">
      <c r="B12" s="76"/>
      <c r="C12" s="79" t="s">
        <v>47</v>
      </c>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row>
    <row r="13" spans="2:32" ht="30" customHeight="1" thickBot="1" x14ac:dyDescent="0.4">
      <c r="B13" s="77"/>
      <c r="C13" s="310" t="s">
        <v>48</v>
      </c>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row>
    <row r="14" spans="2:32" ht="15" thickBot="1" x14ac:dyDescent="0.4">
      <c r="B14" s="78"/>
      <c r="C14" s="79" t="s">
        <v>49</v>
      </c>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row>
    <row r="16" spans="2:32" ht="19" x14ac:dyDescent="0.5">
      <c r="B16" s="80" t="s">
        <v>50</v>
      </c>
    </row>
    <row r="18" spans="2:32" ht="113.5" customHeight="1" x14ac:dyDescent="0.35">
      <c r="B18" s="309" t="s">
        <v>51</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row>
    <row r="20" spans="2:32" ht="402" customHeight="1" x14ac:dyDescent="0.35">
      <c r="B20" s="309" t="s">
        <v>52</v>
      </c>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row>
    <row r="22" spans="2:32" ht="160.5" customHeight="1" x14ac:dyDescent="0.35">
      <c r="B22" s="309" t="s">
        <v>53</v>
      </c>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row>
    <row r="24" spans="2:32" ht="162" customHeight="1" x14ac:dyDescent="0.35">
      <c r="B24" s="309" t="s">
        <v>54</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row>
  </sheetData>
  <sheetProtection algorithmName="SHA-1" hashValue="m9mdPFUUoOEwewUrDmurYmfEpUs=" saltValue="u8P7ZD21HTHv4xLV2LjY/Q==" spinCount="100000" sheet="1" objects="1" scenarios="1"/>
  <mergeCells count="9">
    <mergeCell ref="B20:AF20"/>
    <mergeCell ref="B22:AF22"/>
    <mergeCell ref="B24:AF24"/>
    <mergeCell ref="C13:AF13"/>
    <mergeCell ref="B2:H2"/>
    <mergeCell ref="B6:AF6"/>
    <mergeCell ref="B8:AF8"/>
    <mergeCell ref="B10:AF10"/>
    <mergeCell ref="B18:AF18"/>
  </mergeCells>
  <hyperlinks>
    <hyperlink ref="L3"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5"/>
  <sheetViews>
    <sheetView showGridLines="0" topLeftCell="B1" zoomScale="80" zoomScaleNormal="80" workbookViewId="0">
      <pane xSplit="3" ySplit="5" topLeftCell="N21" activePane="bottomRight" state="frozen"/>
      <selection pane="topRight" activeCell="E1" sqref="E1"/>
      <selection pane="bottomLeft" activeCell="B6" sqref="B6"/>
      <selection pane="bottomRight" activeCell="Y49" sqref="Y49"/>
    </sheetView>
  </sheetViews>
  <sheetFormatPr defaultColWidth="8.7265625" defaultRowHeight="13" x14ac:dyDescent="0.3"/>
  <cols>
    <col min="1" max="1" width="8.7265625" style="3"/>
    <col min="2" max="2" width="116.7265625" style="3" customWidth="1"/>
    <col min="3" max="3" width="17.54296875" style="3" bestFit="1" customWidth="1"/>
    <col min="4" max="5" width="11.7265625" style="3" customWidth="1"/>
    <col min="6" max="6" width="89.453125" style="3" bestFit="1" customWidth="1"/>
    <col min="7" max="7" width="11.7265625" style="3" customWidth="1"/>
    <col min="8" max="8" width="20.1796875" style="3" bestFit="1" customWidth="1"/>
    <col min="9" max="13" width="10.453125" style="3" customWidth="1"/>
    <col min="14" max="14" width="11.1796875" style="3" customWidth="1"/>
    <col min="15" max="18" width="9.81640625" style="3" customWidth="1"/>
    <col min="19" max="28" width="8.7265625" style="3"/>
    <col min="29" max="16384" width="8.7265625" style="188"/>
  </cols>
  <sheetData>
    <row r="1" spans="2:28" s="3" customFormat="1" x14ac:dyDescent="0.3"/>
    <row r="2" spans="2:28" s="3" customFormat="1" ht="20" x14ac:dyDescent="0.5">
      <c r="B2" s="312" t="s">
        <v>55</v>
      </c>
      <c r="C2" s="312"/>
      <c r="D2" s="312"/>
      <c r="E2" s="312"/>
      <c r="F2" s="312"/>
      <c r="G2" s="312"/>
      <c r="H2" s="312"/>
      <c r="I2" s="312"/>
      <c r="J2"/>
      <c r="K2"/>
      <c r="L2"/>
      <c r="M2"/>
    </row>
    <row r="3" spans="2:28" s="3" customFormat="1" x14ac:dyDescent="0.3"/>
    <row r="4" spans="2:28" s="13" customFormat="1" ht="39" customHeight="1" x14ac:dyDescent="0.3">
      <c r="B4" s="327" t="s">
        <v>56</v>
      </c>
      <c r="C4" s="329" t="s">
        <v>57</v>
      </c>
      <c r="D4" s="331" t="s">
        <v>58</v>
      </c>
      <c r="E4" s="319" t="s">
        <v>59</v>
      </c>
      <c r="F4" s="321" t="s">
        <v>60</v>
      </c>
      <c r="G4" s="321" t="s">
        <v>61</v>
      </c>
      <c r="H4" s="323" t="s">
        <v>62</v>
      </c>
      <c r="I4" s="319" t="s">
        <v>63</v>
      </c>
      <c r="J4" s="321"/>
      <c r="K4" s="321"/>
      <c r="L4" s="321"/>
      <c r="M4" s="325"/>
      <c r="N4" s="326" t="s">
        <v>64</v>
      </c>
      <c r="O4" s="321"/>
      <c r="P4" s="321"/>
      <c r="Q4" s="321"/>
      <c r="R4" s="325"/>
      <c r="S4" s="326" t="s">
        <v>65</v>
      </c>
      <c r="T4" s="321"/>
      <c r="U4" s="321"/>
      <c r="V4" s="321"/>
      <c r="W4" s="325"/>
      <c r="X4" s="321" t="s">
        <v>66</v>
      </c>
      <c r="Y4" s="321"/>
      <c r="Z4" s="321"/>
      <c r="AA4" s="321"/>
      <c r="AB4" s="323"/>
    </row>
    <row r="5" spans="2:28" s="3" customFormat="1" x14ac:dyDescent="0.3">
      <c r="B5" s="328"/>
      <c r="C5" s="330"/>
      <c r="D5" s="332"/>
      <c r="E5" s="320"/>
      <c r="F5" s="322"/>
      <c r="G5" s="322"/>
      <c r="H5" s="324"/>
      <c r="I5" s="8" t="s">
        <v>67</v>
      </c>
      <c r="J5" s="6" t="s">
        <v>68</v>
      </c>
      <c r="K5" s="6" t="s">
        <v>69</v>
      </c>
      <c r="L5" s="6" t="s">
        <v>70</v>
      </c>
      <c r="M5" s="83" t="s">
        <v>71</v>
      </c>
      <c r="N5" s="87" t="s">
        <v>67</v>
      </c>
      <c r="O5" s="6" t="s">
        <v>68</v>
      </c>
      <c r="P5" s="6" t="s">
        <v>69</v>
      </c>
      <c r="Q5" s="6" t="s">
        <v>70</v>
      </c>
      <c r="R5" s="83" t="s">
        <v>71</v>
      </c>
      <c r="S5" s="87" t="s">
        <v>67</v>
      </c>
      <c r="T5" s="6" t="s">
        <v>68</v>
      </c>
      <c r="U5" s="6" t="s">
        <v>69</v>
      </c>
      <c r="V5" s="6" t="s">
        <v>70</v>
      </c>
      <c r="W5" s="83" t="s">
        <v>71</v>
      </c>
      <c r="X5" s="6" t="s">
        <v>67</v>
      </c>
      <c r="Y5" s="6" t="s">
        <v>68</v>
      </c>
      <c r="Z5" s="6" t="s">
        <v>69</v>
      </c>
      <c r="AA5" s="6" t="s">
        <v>70</v>
      </c>
      <c r="AB5" s="9" t="s">
        <v>71</v>
      </c>
    </row>
    <row r="6" spans="2:28" s="3" customFormat="1" x14ac:dyDescent="0.3">
      <c r="B6" s="18" t="s">
        <v>7</v>
      </c>
      <c r="C6" s="19" t="s">
        <v>72</v>
      </c>
      <c r="D6" s="19" t="s">
        <v>73</v>
      </c>
      <c r="E6" s="18" t="s">
        <v>74</v>
      </c>
      <c r="F6" s="19" t="s">
        <v>75</v>
      </c>
      <c r="G6" s="19">
        <v>2</v>
      </c>
      <c r="H6" s="103" t="s">
        <v>76</v>
      </c>
      <c r="I6" s="201">
        <v>-78.727680000000007</v>
      </c>
      <c r="J6" s="201">
        <v>-78.727680000000007</v>
      </c>
      <c r="K6" s="201">
        <v>-79.799680000000009</v>
      </c>
      <c r="L6" s="201">
        <v>-79.799680000000009</v>
      </c>
      <c r="M6" s="202">
        <v>-79.799680000000009</v>
      </c>
      <c r="N6" s="177">
        <v>38.72</v>
      </c>
      <c r="O6" s="203">
        <v>38.72</v>
      </c>
      <c r="P6" s="203">
        <v>38.72</v>
      </c>
      <c r="Q6" s="203">
        <v>38.72</v>
      </c>
      <c r="R6" s="203">
        <v>38.72</v>
      </c>
      <c r="S6" s="206">
        <v>0</v>
      </c>
      <c r="T6" s="201">
        <v>0</v>
      </c>
      <c r="U6" s="201">
        <v>0</v>
      </c>
      <c r="V6" s="201">
        <v>0</v>
      </c>
      <c r="W6" s="202">
        <v>0</v>
      </c>
      <c r="X6" s="177">
        <v>4.01</v>
      </c>
      <c r="Y6" s="203">
        <v>4.01</v>
      </c>
      <c r="Z6" s="203">
        <v>4.01</v>
      </c>
      <c r="AA6" s="203">
        <v>4.01</v>
      </c>
      <c r="AB6" s="205">
        <v>4.01</v>
      </c>
    </row>
    <row r="7" spans="2:28" s="3" customFormat="1" x14ac:dyDescent="0.3">
      <c r="B7" s="184" t="s">
        <v>11</v>
      </c>
      <c r="C7" s="4" t="s">
        <v>77</v>
      </c>
      <c r="D7" s="4" t="s">
        <v>73</v>
      </c>
      <c r="E7" s="22" t="s">
        <v>78</v>
      </c>
      <c r="F7" s="4" t="s">
        <v>79</v>
      </c>
      <c r="G7" s="4">
        <v>0</v>
      </c>
      <c r="H7" s="104" t="s">
        <v>76</v>
      </c>
      <c r="I7" s="207">
        <v>-17.491435791488918</v>
      </c>
      <c r="J7" s="207">
        <v>-17.599222794820843</v>
      </c>
      <c r="K7" s="207">
        <v>-17.701382140248285</v>
      </c>
      <c r="L7" s="207">
        <v>-17.837774601304389</v>
      </c>
      <c r="M7" s="208">
        <v>-17.927882115057031</v>
      </c>
      <c r="N7" s="172">
        <v>9.9189814814814817E-3</v>
      </c>
      <c r="O7" s="217">
        <v>9.5370370370370366E-3</v>
      </c>
      <c r="P7" s="217">
        <v>9.1550925925925931E-3</v>
      </c>
      <c r="Q7" s="217">
        <v>8.7847222222222233E-3</v>
      </c>
      <c r="R7" s="217">
        <v>8.4027777777777781E-3</v>
      </c>
      <c r="S7" s="213">
        <v>-3.0048886415647695</v>
      </c>
      <c r="T7" s="214">
        <v>-3.3736307143885318</v>
      </c>
      <c r="U7" s="214">
        <v>-3.74497482980706</v>
      </c>
      <c r="V7" s="214">
        <v>-4.1237450872580803</v>
      </c>
      <c r="W7" s="214">
        <v>-4.5006615704173329</v>
      </c>
      <c r="X7" s="172">
        <v>5.2199074074074066E-3</v>
      </c>
      <c r="Y7" s="217">
        <v>4.9884259259259265E-3</v>
      </c>
      <c r="Z7" s="217">
        <v>4.7569444444444447E-3</v>
      </c>
      <c r="AA7" s="217">
        <v>4.5254629629629629E-3</v>
      </c>
      <c r="AB7" s="218">
        <v>4.2939814814814811E-3</v>
      </c>
    </row>
    <row r="8" spans="2:28" s="3" customFormat="1" x14ac:dyDescent="0.3">
      <c r="B8" s="22" t="s">
        <v>80</v>
      </c>
      <c r="C8" s="4" t="s">
        <v>81</v>
      </c>
      <c r="D8" s="4" t="s">
        <v>73</v>
      </c>
      <c r="E8" s="22" t="s">
        <v>74</v>
      </c>
      <c r="F8" s="4" t="s">
        <v>82</v>
      </c>
      <c r="G8" s="4">
        <v>1</v>
      </c>
      <c r="H8" s="104" t="s">
        <v>76</v>
      </c>
      <c r="I8" s="211">
        <v>-26.724300000000017</v>
      </c>
      <c r="J8" s="212">
        <v>-26.549250000000001</v>
      </c>
      <c r="K8" s="212">
        <v>-28.600058000000018</v>
      </c>
      <c r="L8" s="212">
        <v>-30.874151999999977</v>
      </c>
      <c r="M8" s="212">
        <v>-32.481500000000004</v>
      </c>
      <c r="N8" s="185">
        <v>747</v>
      </c>
      <c r="O8" s="219">
        <v>693</v>
      </c>
      <c r="P8" s="219">
        <v>664</v>
      </c>
      <c r="Q8" s="219">
        <v>642</v>
      </c>
      <c r="R8" s="219">
        <v>619</v>
      </c>
      <c r="S8" s="211">
        <v>5.004099999999986</v>
      </c>
      <c r="T8" s="212">
        <v>5.0415540000000076</v>
      </c>
      <c r="U8" s="212">
        <v>3.216745999999985</v>
      </c>
      <c r="V8" s="212">
        <v>1.729024000000019</v>
      </c>
      <c r="W8" s="212">
        <v>0.1535</v>
      </c>
      <c r="X8" s="185">
        <v>662</v>
      </c>
      <c r="Y8" s="219">
        <v>608</v>
      </c>
      <c r="Z8" s="219">
        <v>580</v>
      </c>
      <c r="AA8" s="219">
        <v>557</v>
      </c>
      <c r="AB8" s="220">
        <v>535</v>
      </c>
    </row>
    <row r="9" spans="2:28" s="3" customFormat="1" x14ac:dyDescent="0.3">
      <c r="B9" s="22" t="s">
        <v>83</v>
      </c>
      <c r="C9" s="4" t="s">
        <v>81</v>
      </c>
      <c r="D9" s="4" t="s">
        <v>73</v>
      </c>
      <c r="E9" s="22" t="s">
        <v>84</v>
      </c>
      <c r="F9" s="4" t="s">
        <v>85</v>
      </c>
      <c r="G9" s="4">
        <v>1</v>
      </c>
      <c r="H9" s="104" t="s">
        <v>86</v>
      </c>
      <c r="I9" s="207">
        <v>-26.724300000000017</v>
      </c>
      <c r="J9" s="207">
        <v>-26.549250000000001</v>
      </c>
      <c r="K9" s="207">
        <v>-28.600058000000018</v>
      </c>
      <c r="L9" s="207">
        <v>-30.874151999999977</v>
      </c>
      <c r="M9" s="208">
        <v>-32.481500000000004</v>
      </c>
      <c r="N9" s="178">
        <v>-4.5999999999999996</v>
      </c>
      <c r="O9" s="221">
        <v>2.9</v>
      </c>
      <c r="P9" s="221">
        <v>7</v>
      </c>
      <c r="Q9" s="221">
        <v>10.08</v>
      </c>
      <c r="R9" s="35">
        <v>13.3</v>
      </c>
      <c r="S9" s="215">
        <v>5.004099999999986</v>
      </c>
      <c r="T9" s="207">
        <v>5.0415540000000076</v>
      </c>
      <c r="U9" s="207">
        <v>3.216745999999985</v>
      </c>
      <c r="V9" s="207">
        <v>1.729024000000019</v>
      </c>
      <c r="W9" s="208">
        <v>0.1535</v>
      </c>
      <c r="X9" s="178">
        <v>7.28</v>
      </c>
      <c r="Y9" s="221">
        <v>14.84</v>
      </c>
      <c r="Z9" s="221">
        <v>18.760000000000002</v>
      </c>
      <c r="AA9" s="221">
        <v>21.98</v>
      </c>
      <c r="AB9" s="222">
        <v>25.07</v>
      </c>
    </row>
    <row r="10" spans="2:28" s="3" customFormat="1" x14ac:dyDescent="0.3">
      <c r="B10" s="22" t="s">
        <v>87</v>
      </c>
      <c r="C10" s="4" t="s">
        <v>88</v>
      </c>
      <c r="D10" s="4" t="s">
        <v>73</v>
      </c>
      <c r="E10" s="22" t="s">
        <v>74</v>
      </c>
      <c r="F10" s="4" t="s">
        <v>89</v>
      </c>
      <c r="G10" s="4">
        <v>1</v>
      </c>
      <c r="H10" s="104" t="s">
        <v>76</v>
      </c>
      <c r="I10" s="207">
        <v>-3.8711520000000079</v>
      </c>
      <c r="J10" s="207">
        <v>-4.3611359999999939</v>
      </c>
      <c r="K10" s="207">
        <v>-4.7522880000000018</v>
      </c>
      <c r="L10" s="207">
        <v>-5.0446080000000126</v>
      </c>
      <c r="M10" s="208">
        <v>-5.530415999999998</v>
      </c>
      <c r="N10" s="178">
        <v>146</v>
      </c>
      <c r="O10" s="221">
        <v>145</v>
      </c>
      <c r="P10" s="221">
        <v>144</v>
      </c>
      <c r="Q10" s="221">
        <v>143</v>
      </c>
      <c r="R10" s="221">
        <v>141</v>
      </c>
      <c r="S10" s="215">
        <v>3.372879999999991</v>
      </c>
      <c r="T10" s="207">
        <v>2.8378400000000066</v>
      </c>
      <c r="U10" s="207">
        <v>2.4107199999999978</v>
      </c>
      <c r="V10" s="207">
        <v>2.0915199999999858</v>
      </c>
      <c r="W10" s="208">
        <v>1.5610400000000015</v>
      </c>
      <c r="X10" s="178">
        <v>136</v>
      </c>
      <c r="Y10" s="221">
        <v>135</v>
      </c>
      <c r="Z10" s="221">
        <v>134</v>
      </c>
      <c r="AA10" s="221">
        <v>133</v>
      </c>
      <c r="AB10" s="222">
        <v>131</v>
      </c>
    </row>
    <row r="11" spans="2:28" s="3" customFormat="1" x14ac:dyDescent="0.3">
      <c r="B11" s="22" t="s">
        <v>90</v>
      </c>
      <c r="C11" s="4" t="s">
        <v>88</v>
      </c>
      <c r="D11" s="4" t="s">
        <v>73</v>
      </c>
      <c r="E11" s="22" t="s">
        <v>84</v>
      </c>
      <c r="F11" s="4" t="s">
        <v>91</v>
      </c>
      <c r="G11" s="4">
        <v>1</v>
      </c>
      <c r="H11" s="104" t="s">
        <v>86</v>
      </c>
      <c r="I11" s="207">
        <v>-3.8711520000000079</v>
      </c>
      <c r="J11" s="207">
        <v>-4.3611359999999939</v>
      </c>
      <c r="K11" s="207">
        <v>-4.7522880000000018</v>
      </c>
      <c r="L11" s="207">
        <v>-5.0446080000000126</v>
      </c>
      <c r="M11" s="208">
        <v>-5.530415999999998</v>
      </c>
      <c r="N11" s="178">
        <v>-2.8</v>
      </c>
      <c r="O11" s="221">
        <v>-2.1</v>
      </c>
      <c r="P11" s="221">
        <v>-1.4</v>
      </c>
      <c r="Q11" s="221">
        <v>-0.7</v>
      </c>
      <c r="R11" s="35">
        <v>0.7</v>
      </c>
      <c r="S11" s="215">
        <v>3.372879999999991</v>
      </c>
      <c r="T11" s="207">
        <v>2.8378400000000066</v>
      </c>
      <c r="U11" s="207">
        <v>2.4107199999999978</v>
      </c>
      <c r="V11" s="207">
        <v>2.0915199999999858</v>
      </c>
      <c r="W11" s="208">
        <v>1.5610400000000015</v>
      </c>
      <c r="X11" s="89">
        <v>4.2</v>
      </c>
      <c r="Y11" s="35">
        <v>4.9000000000000004</v>
      </c>
      <c r="Z11" s="35">
        <v>5.6</v>
      </c>
      <c r="AA11" s="35">
        <v>6.3</v>
      </c>
      <c r="AB11" s="36">
        <v>7.7</v>
      </c>
    </row>
    <row r="12" spans="2:28" s="3" customFormat="1" x14ac:dyDescent="0.3">
      <c r="B12" s="22" t="s">
        <v>20</v>
      </c>
      <c r="C12" s="4" t="s">
        <v>92</v>
      </c>
      <c r="D12" s="4" t="s">
        <v>73</v>
      </c>
      <c r="E12" s="22" t="s">
        <v>74</v>
      </c>
      <c r="F12" s="4" t="s">
        <v>93</v>
      </c>
      <c r="G12" s="4">
        <v>1</v>
      </c>
      <c r="H12" s="104" t="s">
        <v>76</v>
      </c>
      <c r="I12" s="207">
        <v>-47.899799999999992</v>
      </c>
      <c r="J12" s="207">
        <v>-47.899799999999992</v>
      </c>
      <c r="K12" s="207">
        <v>-47.899799999999992</v>
      </c>
      <c r="L12" s="207">
        <v>-47.899799999999992</v>
      </c>
      <c r="M12" s="208">
        <v>-47.899799999999992</v>
      </c>
      <c r="N12" s="178">
        <v>364</v>
      </c>
      <c r="O12" s="221">
        <v>364</v>
      </c>
      <c r="P12" s="221">
        <v>364</v>
      </c>
      <c r="Q12" s="221">
        <v>364</v>
      </c>
      <c r="R12" s="221">
        <v>364</v>
      </c>
      <c r="S12" s="215">
        <v>0.73920000000000252</v>
      </c>
      <c r="T12" s="207">
        <v>0.73920000000000252</v>
      </c>
      <c r="U12" s="207">
        <v>0.73920000000000252</v>
      </c>
      <c r="V12" s="207">
        <v>0.73920000000000252</v>
      </c>
      <c r="W12" s="208">
        <v>0.73920000000000252</v>
      </c>
      <c r="X12" s="178">
        <v>228</v>
      </c>
      <c r="Y12" s="221">
        <v>228</v>
      </c>
      <c r="Z12" s="221">
        <v>228</v>
      </c>
      <c r="AA12" s="221">
        <v>228</v>
      </c>
      <c r="AB12" s="222">
        <v>228</v>
      </c>
    </row>
    <row r="13" spans="2:28" s="3" customFormat="1" x14ac:dyDescent="0.3">
      <c r="B13" s="22" t="s">
        <v>94</v>
      </c>
      <c r="C13" s="4" t="s">
        <v>95</v>
      </c>
      <c r="D13" s="4" t="s">
        <v>73</v>
      </c>
      <c r="E13" s="22" t="s">
        <v>84</v>
      </c>
      <c r="F13" s="4" t="s">
        <v>96</v>
      </c>
      <c r="G13" s="4">
        <v>2</v>
      </c>
      <c r="H13" s="104" t="s">
        <v>76</v>
      </c>
      <c r="I13" s="207">
        <v>-83.478399999999993</v>
      </c>
      <c r="J13" s="207">
        <v>-86.056799999999996</v>
      </c>
      <c r="K13" s="207">
        <v>-88.724100000000007</v>
      </c>
      <c r="L13" s="207">
        <v>-91.302499999999995</v>
      </c>
      <c r="M13" s="208">
        <v>-93.880899999999997</v>
      </c>
      <c r="N13" s="176">
        <v>30</v>
      </c>
      <c r="O13" s="223">
        <v>30</v>
      </c>
      <c r="P13" s="223">
        <v>30</v>
      </c>
      <c r="Q13" s="223">
        <v>30</v>
      </c>
      <c r="R13" s="223">
        <v>30</v>
      </c>
      <c r="S13" s="215">
        <v>0</v>
      </c>
      <c r="T13" s="207">
        <v>0</v>
      </c>
      <c r="U13" s="207">
        <v>0</v>
      </c>
      <c r="V13" s="207">
        <v>0</v>
      </c>
      <c r="W13" s="208">
        <v>0</v>
      </c>
      <c r="X13" s="176">
        <v>10</v>
      </c>
      <c r="Y13" s="224">
        <v>10</v>
      </c>
      <c r="Z13" s="224">
        <v>10</v>
      </c>
      <c r="AA13" s="224">
        <v>10</v>
      </c>
      <c r="AB13" s="225">
        <v>10</v>
      </c>
    </row>
    <row r="14" spans="2:28" s="3" customFormat="1" x14ac:dyDescent="0.3">
      <c r="B14" s="22" t="s">
        <v>22</v>
      </c>
      <c r="C14" s="4" t="s">
        <v>97</v>
      </c>
      <c r="D14" s="4" t="s">
        <v>73</v>
      </c>
      <c r="E14" s="22" t="s">
        <v>84</v>
      </c>
      <c r="F14" s="4" t="s">
        <v>98</v>
      </c>
      <c r="G14" s="4">
        <v>1</v>
      </c>
      <c r="H14" s="104" t="s">
        <v>76</v>
      </c>
      <c r="I14" s="207">
        <v>0</v>
      </c>
      <c r="J14" s="207">
        <v>0</v>
      </c>
      <c r="K14" s="207">
        <v>0</v>
      </c>
      <c r="L14" s="207">
        <v>0</v>
      </c>
      <c r="M14" s="208">
        <v>0</v>
      </c>
      <c r="N14" s="178" t="s">
        <v>99</v>
      </c>
      <c r="O14" s="221" t="s">
        <v>99</v>
      </c>
      <c r="P14" s="221" t="s">
        <v>99</v>
      </c>
      <c r="Q14" s="221" t="s">
        <v>99</v>
      </c>
      <c r="R14" s="221" t="s">
        <v>99</v>
      </c>
      <c r="S14" s="215">
        <v>0</v>
      </c>
      <c r="T14" s="207">
        <v>0</v>
      </c>
      <c r="U14" s="207">
        <v>0</v>
      </c>
      <c r="V14" s="207">
        <v>0</v>
      </c>
      <c r="W14" s="208">
        <v>0</v>
      </c>
      <c r="X14" s="178" t="s">
        <v>99</v>
      </c>
      <c r="Y14" s="221" t="s">
        <v>99</v>
      </c>
      <c r="Z14" s="221" t="s">
        <v>99</v>
      </c>
      <c r="AA14" s="221" t="s">
        <v>99</v>
      </c>
      <c r="AB14" s="222" t="s">
        <v>99</v>
      </c>
    </row>
    <row r="15" spans="2:28" s="3" customFormat="1" x14ac:dyDescent="0.3">
      <c r="B15" s="22" t="s">
        <v>23</v>
      </c>
      <c r="C15" s="4" t="s">
        <v>100</v>
      </c>
      <c r="D15" s="4" t="s">
        <v>73</v>
      </c>
      <c r="E15" s="22" t="s">
        <v>84</v>
      </c>
      <c r="F15" s="4" t="s">
        <v>101</v>
      </c>
      <c r="G15" s="4">
        <v>1</v>
      </c>
      <c r="H15" s="104" t="s">
        <v>86</v>
      </c>
      <c r="I15" s="207">
        <v>0</v>
      </c>
      <c r="J15" s="207">
        <v>0</v>
      </c>
      <c r="K15" s="207">
        <v>0</v>
      </c>
      <c r="L15" s="207">
        <v>0</v>
      </c>
      <c r="M15" s="208">
        <v>0</v>
      </c>
      <c r="N15" s="178" t="s">
        <v>99</v>
      </c>
      <c r="O15" s="226" t="s">
        <v>99</v>
      </c>
      <c r="P15" s="226" t="s">
        <v>99</v>
      </c>
      <c r="Q15" s="226" t="s">
        <v>99</v>
      </c>
      <c r="R15" s="226" t="s">
        <v>99</v>
      </c>
      <c r="S15" s="215">
        <v>0</v>
      </c>
      <c r="T15" s="207">
        <v>0</v>
      </c>
      <c r="U15" s="207">
        <v>0</v>
      </c>
      <c r="V15" s="207">
        <v>0</v>
      </c>
      <c r="W15" s="208">
        <v>0</v>
      </c>
      <c r="X15" s="178" t="s">
        <v>99</v>
      </c>
      <c r="Y15" s="226" t="s">
        <v>99</v>
      </c>
      <c r="Z15" s="226" t="s">
        <v>99</v>
      </c>
      <c r="AA15" s="226" t="s">
        <v>99</v>
      </c>
      <c r="AB15" s="222" t="s">
        <v>99</v>
      </c>
    </row>
    <row r="16" spans="2:28" s="3" customFormat="1" ht="13" customHeight="1" x14ac:dyDescent="0.3">
      <c r="B16" s="22" t="s">
        <v>24</v>
      </c>
      <c r="C16" s="4" t="s">
        <v>102</v>
      </c>
      <c r="D16" s="4" t="s">
        <v>73</v>
      </c>
      <c r="E16" s="155" t="s">
        <v>74</v>
      </c>
      <c r="F16" s="161" t="s">
        <v>103</v>
      </c>
      <c r="G16" s="156">
        <v>2</v>
      </c>
      <c r="H16" s="157" t="s">
        <v>76</v>
      </c>
      <c r="I16" s="207">
        <v>-16.386399333963734</v>
      </c>
      <c r="J16" s="207">
        <v>-15.501451194203193</v>
      </c>
      <c r="K16" s="207">
        <v>-14.769395674684056</v>
      </c>
      <c r="L16" s="207">
        <v>-15.983958973113854</v>
      </c>
      <c r="M16" s="208">
        <v>-16.389400324849952</v>
      </c>
      <c r="N16" s="176">
        <v>2.4374023265062967</v>
      </c>
      <c r="O16" s="223">
        <v>2.34649878410923</v>
      </c>
      <c r="P16" s="223">
        <v>2.2626621527471253</v>
      </c>
      <c r="Q16" s="223">
        <v>2.1788009694066952</v>
      </c>
      <c r="R16" s="223">
        <v>2.097541036507971</v>
      </c>
      <c r="S16" s="215">
        <v>4.1778142519221158</v>
      </c>
      <c r="T16" s="207">
        <v>4.6631034597991254</v>
      </c>
      <c r="U16" s="207">
        <v>5.0588669476154964</v>
      </c>
      <c r="V16" s="207">
        <v>3.9489510892279678</v>
      </c>
      <c r="W16" s="208">
        <v>3.4762898616698594</v>
      </c>
      <c r="X16" s="176">
        <v>1.430756815897738</v>
      </c>
      <c r="Y16" s="223">
        <v>1.3518050674263735</v>
      </c>
      <c r="Z16" s="223">
        <v>1.2781943116802592</v>
      </c>
      <c r="AA16" s="223">
        <v>1.2044105065488624</v>
      </c>
      <c r="AB16" s="225">
        <v>1.1326088854748921</v>
      </c>
    </row>
    <row r="17" spans="1:28" s="3" customFormat="1" x14ac:dyDescent="0.3">
      <c r="B17" s="22" t="s">
        <v>25</v>
      </c>
      <c r="C17" s="4" t="s">
        <v>104</v>
      </c>
      <c r="D17" s="4" t="s">
        <v>73</v>
      </c>
      <c r="E17" s="155" t="s">
        <v>74</v>
      </c>
      <c r="F17" s="161" t="s">
        <v>105</v>
      </c>
      <c r="G17" s="156">
        <v>2</v>
      </c>
      <c r="H17" s="157" t="s">
        <v>76</v>
      </c>
      <c r="I17" s="207">
        <v>-12.687299999999999</v>
      </c>
      <c r="J17" s="207">
        <v>-12.649200000000006</v>
      </c>
      <c r="K17" s="207">
        <v>-12.7</v>
      </c>
      <c r="L17" s="207">
        <v>-12.7</v>
      </c>
      <c r="M17" s="208">
        <v>-12.7</v>
      </c>
      <c r="N17" s="176">
        <v>34.5</v>
      </c>
      <c r="O17" s="223">
        <v>33.700000000000003</v>
      </c>
      <c r="P17" s="223">
        <v>33</v>
      </c>
      <c r="Q17" s="223">
        <v>32.4</v>
      </c>
      <c r="R17" s="223">
        <v>29.5</v>
      </c>
      <c r="S17" s="215">
        <v>0</v>
      </c>
      <c r="T17" s="207">
        <v>0</v>
      </c>
      <c r="U17" s="207">
        <v>0</v>
      </c>
      <c r="V17" s="207">
        <v>0</v>
      </c>
      <c r="W17" s="208">
        <v>0</v>
      </c>
      <c r="X17" s="176">
        <v>15.5</v>
      </c>
      <c r="Y17" s="223">
        <v>14.7</v>
      </c>
      <c r="Z17" s="223">
        <v>14</v>
      </c>
      <c r="AA17" s="223">
        <v>13.4</v>
      </c>
      <c r="AB17" s="225">
        <v>10.5</v>
      </c>
    </row>
    <row r="18" spans="1:28" s="3" customFormat="1" x14ac:dyDescent="0.3">
      <c r="B18" s="22" t="s">
        <v>26</v>
      </c>
      <c r="C18" s="4" t="s">
        <v>106</v>
      </c>
      <c r="D18" s="4" t="s">
        <v>73</v>
      </c>
      <c r="E18" s="155" t="s">
        <v>84</v>
      </c>
      <c r="F18" s="161" t="s">
        <v>98</v>
      </c>
      <c r="G18" s="156">
        <v>2</v>
      </c>
      <c r="H18" s="157" t="s">
        <v>76</v>
      </c>
      <c r="I18" s="207">
        <v>0</v>
      </c>
      <c r="J18" s="207">
        <v>0</v>
      </c>
      <c r="K18" s="207">
        <v>0</v>
      </c>
      <c r="L18" s="207">
        <v>0</v>
      </c>
      <c r="M18" s="208">
        <v>0</v>
      </c>
      <c r="N18" s="178" t="s">
        <v>99</v>
      </c>
      <c r="O18" s="226" t="s">
        <v>99</v>
      </c>
      <c r="P18" s="226" t="s">
        <v>99</v>
      </c>
      <c r="Q18" s="226" t="s">
        <v>99</v>
      </c>
      <c r="R18" s="226" t="s">
        <v>99</v>
      </c>
      <c r="S18" s="215">
        <v>0</v>
      </c>
      <c r="T18" s="207">
        <v>0</v>
      </c>
      <c r="U18" s="207">
        <v>0</v>
      </c>
      <c r="V18" s="207">
        <v>0</v>
      </c>
      <c r="W18" s="208">
        <v>0</v>
      </c>
      <c r="X18" s="178" t="s">
        <v>99</v>
      </c>
      <c r="Y18" s="226" t="s">
        <v>99</v>
      </c>
      <c r="Z18" s="226" t="s">
        <v>99</v>
      </c>
      <c r="AA18" s="226" t="s">
        <v>99</v>
      </c>
      <c r="AB18" s="222" t="s">
        <v>99</v>
      </c>
    </row>
    <row r="19" spans="1:28" s="3" customFormat="1" x14ac:dyDescent="0.3">
      <c r="B19" s="22" t="s">
        <v>27</v>
      </c>
      <c r="C19" s="4" t="s">
        <v>107</v>
      </c>
      <c r="D19" s="4" t="s">
        <v>73</v>
      </c>
      <c r="E19" s="155" t="s">
        <v>74</v>
      </c>
      <c r="F19" s="161" t="s">
        <v>108</v>
      </c>
      <c r="G19" s="156">
        <v>2</v>
      </c>
      <c r="H19" s="157" t="s">
        <v>76</v>
      </c>
      <c r="I19" s="207">
        <v>-0.5801999999999996</v>
      </c>
      <c r="J19" s="207">
        <v>-0.5801999999999996</v>
      </c>
      <c r="K19" s="207">
        <v>-0.5801999999999996</v>
      </c>
      <c r="L19" s="207">
        <v>-0.5801999999999996</v>
      </c>
      <c r="M19" s="208">
        <v>-0.5801999999999996</v>
      </c>
      <c r="N19" s="176">
        <v>4.5999999999999996</v>
      </c>
      <c r="O19" s="223">
        <v>4.5999999999999996</v>
      </c>
      <c r="P19" s="223">
        <v>4.5999999999999996</v>
      </c>
      <c r="Q19" s="223">
        <v>4.5999999999999996</v>
      </c>
      <c r="R19" s="223">
        <v>4.5999999999999996</v>
      </c>
      <c r="S19" s="215">
        <v>0.52850000000000019</v>
      </c>
      <c r="T19" s="207">
        <v>0.52850000000000019</v>
      </c>
      <c r="U19" s="207">
        <v>0.52850000000000019</v>
      </c>
      <c r="V19" s="207">
        <v>0.52850000000000019</v>
      </c>
      <c r="W19" s="208">
        <v>0.52850000000000019</v>
      </c>
      <c r="X19" s="176">
        <v>3.3</v>
      </c>
      <c r="Y19" s="223">
        <v>3.3</v>
      </c>
      <c r="Z19" s="223">
        <v>3.3</v>
      </c>
      <c r="AA19" s="223">
        <v>3.3</v>
      </c>
      <c r="AB19" s="225">
        <v>3.3</v>
      </c>
    </row>
    <row r="20" spans="1:28" s="3" customFormat="1" x14ac:dyDescent="0.3">
      <c r="B20" s="22" t="s">
        <v>28</v>
      </c>
      <c r="C20" s="4" t="s">
        <v>109</v>
      </c>
      <c r="D20" s="4" t="s">
        <v>73</v>
      </c>
      <c r="E20" s="158" t="s">
        <v>84</v>
      </c>
      <c r="F20" s="159" t="s">
        <v>110</v>
      </c>
      <c r="G20" s="159">
        <v>2</v>
      </c>
      <c r="H20" s="160" t="s">
        <v>86</v>
      </c>
      <c r="I20" s="207">
        <v>-5.2075920803071654</v>
      </c>
      <c r="J20" s="207">
        <v>-5.2075920803071654</v>
      </c>
      <c r="K20" s="207">
        <v>-5.2075920803071654</v>
      </c>
      <c r="L20" s="207">
        <v>-5.2075920803071654</v>
      </c>
      <c r="M20" s="208">
        <v>-5.2075920803071654</v>
      </c>
      <c r="N20" s="176">
        <v>97.3</v>
      </c>
      <c r="O20" s="223">
        <v>97.3</v>
      </c>
      <c r="P20" s="223">
        <v>97.3</v>
      </c>
      <c r="Q20" s="223">
        <v>97.3</v>
      </c>
      <c r="R20" s="223">
        <v>97.3</v>
      </c>
      <c r="S20" s="215">
        <v>0</v>
      </c>
      <c r="T20" s="207">
        <v>0</v>
      </c>
      <c r="U20" s="207">
        <v>0</v>
      </c>
      <c r="V20" s="207">
        <v>0</v>
      </c>
      <c r="W20" s="208">
        <v>0</v>
      </c>
      <c r="X20" s="176">
        <v>99.8</v>
      </c>
      <c r="Y20" s="223">
        <v>99.8</v>
      </c>
      <c r="Z20" s="223">
        <v>99.8</v>
      </c>
      <c r="AA20" s="223">
        <v>99.8</v>
      </c>
      <c r="AB20" s="225">
        <v>99.8</v>
      </c>
    </row>
    <row r="21" spans="1:28" x14ac:dyDescent="0.3">
      <c r="A21" s="187"/>
      <c r="B21" s="22" t="s">
        <v>111</v>
      </c>
      <c r="C21" s="4" t="s">
        <v>112</v>
      </c>
      <c r="D21" s="4"/>
      <c r="E21" s="313" t="s">
        <v>113</v>
      </c>
      <c r="F21" s="314"/>
      <c r="G21" s="314"/>
      <c r="H21" s="315"/>
      <c r="I21" s="227">
        <v>0</v>
      </c>
      <c r="J21" s="227">
        <v>0</v>
      </c>
      <c r="K21" s="227">
        <v>0</v>
      </c>
      <c r="L21" s="227">
        <v>0</v>
      </c>
      <c r="M21" s="208">
        <v>0</v>
      </c>
      <c r="N21" s="178" t="s">
        <v>99</v>
      </c>
      <c r="O21" s="226" t="s">
        <v>99</v>
      </c>
      <c r="P21" s="226" t="s">
        <v>99</v>
      </c>
      <c r="Q21" s="226" t="s">
        <v>99</v>
      </c>
      <c r="R21" s="226" t="s">
        <v>99</v>
      </c>
      <c r="S21" s="215">
        <v>0</v>
      </c>
      <c r="T21" s="227">
        <v>0</v>
      </c>
      <c r="U21" s="227">
        <v>0</v>
      </c>
      <c r="V21" s="227">
        <v>0</v>
      </c>
      <c r="W21" s="208">
        <v>0</v>
      </c>
      <c r="X21" s="178" t="s">
        <v>99</v>
      </c>
      <c r="Y21" s="226" t="s">
        <v>99</v>
      </c>
      <c r="Z21" s="226" t="s">
        <v>99</v>
      </c>
      <c r="AA21" s="226" t="s">
        <v>99</v>
      </c>
      <c r="AB21" s="222" t="s">
        <v>99</v>
      </c>
    </row>
    <row r="22" spans="1:28" x14ac:dyDescent="0.3">
      <c r="A22" s="187"/>
      <c r="B22" s="22" t="s">
        <v>114</v>
      </c>
      <c r="C22" s="4" t="s">
        <v>115</v>
      </c>
      <c r="D22" s="4"/>
      <c r="E22" s="313"/>
      <c r="F22" s="314"/>
      <c r="G22" s="314"/>
      <c r="H22" s="315"/>
      <c r="I22" s="227">
        <v>0</v>
      </c>
      <c r="J22" s="227">
        <v>0</v>
      </c>
      <c r="K22" s="227">
        <v>0</v>
      </c>
      <c r="L22" s="227">
        <v>0</v>
      </c>
      <c r="M22" s="208">
        <v>0</v>
      </c>
      <c r="N22" s="178" t="s">
        <v>99</v>
      </c>
      <c r="O22" s="226" t="s">
        <v>99</v>
      </c>
      <c r="P22" s="226" t="s">
        <v>99</v>
      </c>
      <c r="Q22" s="226" t="s">
        <v>99</v>
      </c>
      <c r="R22" s="226" t="s">
        <v>99</v>
      </c>
      <c r="S22" s="215">
        <v>0</v>
      </c>
      <c r="T22" s="227">
        <v>0</v>
      </c>
      <c r="U22" s="227">
        <v>0</v>
      </c>
      <c r="V22" s="227">
        <v>0</v>
      </c>
      <c r="W22" s="208">
        <v>0</v>
      </c>
      <c r="X22" s="178" t="s">
        <v>99</v>
      </c>
      <c r="Y22" s="226" t="s">
        <v>99</v>
      </c>
      <c r="Z22" s="226" t="s">
        <v>99</v>
      </c>
      <c r="AA22" s="226" t="s">
        <v>99</v>
      </c>
      <c r="AB22" s="222" t="s">
        <v>99</v>
      </c>
    </row>
    <row r="23" spans="1:28" x14ac:dyDescent="0.3">
      <c r="B23" s="22" t="s">
        <v>116</v>
      </c>
      <c r="C23" s="4" t="s">
        <v>117</v>
      </c>
      <c r="D23" s="4"/>
      <c r="E23" s="313"/>
      <c r="F23" s="314"/>
      <c r="G23" s="314"/>
      <c r="H23" s="315"/>
      <c r="I23" s="207">
        <v>-6.7906113886355965E-2</v>
      </c>
      <c r="J23" s="207">
        <v>-6.7906113886355965E-2</v>
      </c>
      <c r="K23" s="207">
        <v>-6.7906113886355965E-2</v>
      </c>
      <c r="L23" s="207">
        <v>-6.7906113886355965E-2</v>
      </c>
      <c r="M23" s="208">
        <v>-6.7906113886355965E-2</v>
      </c>
      <c r="N23" s="89">
        <v>100</v>
      </c>
      <c r="O23" s="35">
        <v>100</v>
      </c>
      <c r="P23" s="35">
        <v>100</v>
      </c>
      <c r="Q23" s="35">
        <v>100</v>
      </c>
      <c r="R23" s="35">
        <v>100</v>
      </c>
      <c r="S23" s="215">
        <v>0</v>
      </c>
      <c r="T23" s="207">
        <v>0</v>
      </c>
      <c r="U23" s="207">
        <v>0</v>
      </c>
      <c r="V23" s="207">
        <v>0</v>
      </c>
      <c r="W23" s="208">
        <v>0</v>
      </c>
      <c r="X23" s="89">
        <v>5</v>
      </c>
      <c r="Y23" s="35">
        <v>5</v>
      </c>
      <c r="Z23" s="35">
        <v>5</v>
      </c>
      <c r="AA23" s="35">
        <v>5</v>
      </c>
      <c r="AB23" s="36">
        <v>5</v>
      </c>
    </row>
    <row r="24" spans="1:28" x14ac:dyDescent="0.3">
      <c r="B24" s="22" t="s">
        <v>118</v>
      </c>
      <c r="C24" s="4" t="s">
        <v>119</v>
      </c>
      <c r="D24" s="4"/>
      <c r="E24" s="313"/>
      <c r="F24" s="314"/>
      <c r="G24" s="314"/>
      <c r="H24" s="315"/>
      <c r="I24" s="207">
        <v>-0.5011800000000004</v>
      </c>
      <c r="J24" s="207">
        <v>-0.5011800000000004</v>
      </c>
      <c r="K24" s="207">
        <v>-0.5011800000000004</v>
      </c>
      <c r="L24" s="207">
        <v>-0.5011800000000004</v>
      </c>
      <c r="M24" s="208">
        <v>-0.5011800000000004</v>
      </c>
      <c r="N24" s="89">
        <v>0.66</v>
      </c>
      <c r="O24" s="35">
        <v>0.66</v>
      </c>
      <c r="P24" s="35">
        <v>0.66</v>
      </c>
      <c r="Q24" s="35">
        <v>0.66</v>
      </c>
      <c r="R24" s="35">
        <v>0.66</v>
      </c>
      <c r="S24" s="215">
        <v>0</v>
      </c>
      <c r="T24" s="207">
        <v>0</v>
      </c>
      <c r="U24" s="207">
        <v>0</v>
      </c>
      <c r="V24" s="207">
        <v>0</v>
      </c>
      <c r="W24" s="208">
        <v>0</v>
      </c>
      <c r="X24" s="89">
        <v>0.54</v>
      </c>
      <c r="Y24" s="35">
        <v>0.54</v>
      </c>
      <c r="Z24" s="35">
        <v>0.54</v>
      </c>
      <c r="AA24" s="35">
        <v>0.54</v>
      </c>
      <c r="AB24" s="36">
        <v>0.54</v>
      </c>
    </row>
    <row r="25" spans="1:28" x14ac:dyDescent="0.3">
      <c r="B25" s="22" t="s">
        <v>120</v>
      </c>
      <c r="C25" s="4" t="s">
        <v>121</v>
      </c>
      <c r="D25" s="4"/>
      <c r="E25" s="313"/>
      <c r="F25" s="314"/>
      <c r="G25" s="314"/>
      <c r="H25" s="315"/>
      <c r="I25" s="207">
        <v>-7.1199999999999999E-2</v>
      </c>
      <c r="J25" s="207">
        <v>-0.10680000000000001</v>
      </c>
      <c r="K25" s="207">
        <v>-0.1424</v>
      </c>
      <c r="L25" s="207">
        <v>-0.1424</v>
      </c>
      <c r="M25" s="208">
        <v>-0.1424</v>
      </c>
      <c r="N25" s="89">
        <v>12</v>
      </c>
      <c r="O25" s="35">
        <v>12</v>
      </c>
      <c r="P25" s="35">
        <v>12</v>
      </c>
      <c r="Q25" s="35">
        <v>12</v>
      </c>
      <c r="R25" s="35">
        <v>12</v>
      </c>
      <c r="S25" s="215">
        <v>0</v>
      </c>
      <c r="T25" s="207">
        <v>0</v>
      </c>
      <c r="U25" s="207">
        <v>0</v>
      </c>
      <c r="V25" s="207">
        <v>0</v>
      </c>
      <c r="W25" s="208">
        <v>0</v>
      </c>
      <c r="X25" s="89">
        <v>0</v>
      </c>
      <c r="Y25" s="35">
        <v>0</v>
      </c>
      <c r="Z25" s="35">
        <v>0</v>
      </c>
      <c r="AA25" s="35">
        <v>0</v>
      </c>
      <c r="AB25" s="36">
        <v>0</v>
      </c>
    </row>
    <row r="26" spans="1:28" x14ac:dyDescent="0.3">
      <c r="B26" s="22" t="s">
        <v>122</v>
      </c>
      <c r="C26" s="4" t="s">
        <v>123</v>
      </c>
      <c r="D26" s="4"/>
      <c r="E26" s="313"/>
      <c r="F26" s="314"/>
      <c r="G26" s="314"/>
      <c r="H26" s="315"/>
      <c r="I26" s="207">
        <v>-9.02896343964492E-2</v>
      </c>
      <c r="J26" s="207">
        <v>-0.18074709339214828</v>
      </c>
      <c r="K26" s="207">
        <v>-0.2710367277885975</v>
      </c>
      <c r="L26" s="207">
        <v>-0.36132636218504671</v>
      </c>
      <c r="M26" s="208">
        <v>-0.45178382118074578</v>
      </c>
      <c r="N26" s="89">
        <v>10229</v>
      </c>
      <c r="O26" s="35">
        <v>20457</v>
      </c>
      <c r="P26" s="35">
        <v>30686</v>
      </c>
      <c r="Q26" s="35">
        <v>40916</v>
      </c>
      <c r="R26" s="35">
        <v>51145</v>
      </c>
      <c r="S26" s="215">
        <v>5.3232373610822052E-2</v>
      </c>
      <c r="T26" s="207">
        <v>0.10656369215400623</v>
      </c>
      <c r="U26" s="207">
        <v>0.15979606576482827</v>
      </c>
      <c r="V26" s="207">
        <v>0.21302843937565033</v>
      </c>
      <c r="W26" s="208">
        <v>0.26635975791883454</v>
      </c>
      <c r="X26" s="89">
        <v>11305</v>
      </c>
      <c r="Y26" s="35">
        <v>22611</v>
      </c>
      <c r="Z26" s="35">
        <v>33916</v>
      </c>
      <c r="AA26" s="35">
        <v>45222</v>
      </c>
      <c r="AB26" s="36">
        <v>56529</v>
      </c>
    </row>
    <row r="27" spans="1:28" x14ac:dyDescent="0.3">
      <c r="A27" s="187"/>
      <c r="B27" s="22" t="s">
        <v>124</v>
      </c>
      <c r="C27" s="4" t="s">
        <v>125</v>
      </c>
      <c r="D27" s="4"/>
      <c r="E27" s="313"/>
      <c r="F27" s="314"/>
      <c r="G27" s="314"/>
      <c r="H27" s="315"/>
      <c r="I27" s="227">
        <v>0</v>
      </c>
      <c r="J27" s="227">
        <v>0</v>
      </c>
      <c r="K27" s="227">
        <v>0</v>
      </c>
      <c r="L27" s="227">
        <v>0</v>
      </c>
      <c r="M27" s="208">
        <v>0</v>
      </c>
      <c r="N27" s="178" t="s">
        <v>99</v>
      </c>
      <c r="O27" s="226" t="s">
        <v>99</v>
      </c>
      <c r="P27" s="226" t="s">
        <v>99</v>
      </c>
      <c r="Q27" s="226" t="s">
        <v>99</v>
      </c>
      <c r="R27" s="226" t="s">
        <v>99</v>
      </c>
      <c r="S27" s="215">
        <v>0</v>
      </c>
      <c r="T27" s="227">
        <v>0</v>
      </c>
      <c r="U27" s="227">
        <v>0</v>
      </c>
      <c r="V27" s="227">
        <v>0</v>
      </c>
      <c r="W27" s="208">
        <v>0</v>
      </c>
      <c r="X27" s="178" t="s">
        <v>99</v>
      </c>
      <c r="Y27" s="226" t="s">
        <v>99</v>
      </c>
      <c r="Z27" s="226" t="s">
        <v>99</v>
      </c>
      <c r="AA27" s="226" t="s">
        <v>99</v>
      </c>
      <c r="AB27" s="222" t="s">
        <v>99</v>
      </c>
    </row>
    <row r="28" spans="1:28" x14ac:dyDescent="0.3">
      <c r="B28" s="22" t="s">
        <v>126</v>
      </c>
      <c r="C28" s="4" t="s">
        <v>127</v>
      </c>
      <c r="D28" s="4"/>
      <c r="E28" s="313"/>
      <c r="F28" s="314"/>
      <c r="G28" s="314"/>
      <c r="H28" s="315"/>
      <c r="I28" s="207">
        <v>-0.34398000000000001</v>
      </c>
      <c r="J28" s="207">
        <v>-1.4332499999999999</v>
      </c>
      <c r="K28" s="207">
        <v>0</v>
      </c>
      <c r="L28" s="207">
        <v>-2.6327700000000003</v>
      </c>
      <c r="M28" s="208">
        <v>0</v>
      </c>
      <c r="N28" s="178">
        <v>0</v>
      </c>
      <c r="O28" s="221">
        <v>7.8</v>
      </c>
      <c r="P28" s="221">
        <v>40.299999999999997</v>
      </c>
      <c r="Q28" s="221">
        <v>40.299999999999997</v>
      </c>
      <c r="R28" s="221">
        <v>100</v>
      </c>
      <c r="S28" s="215">
        <v>0</v>
      </c>
      <c r="T28" s="207">
        <v>0</v>
      </c>
      <c r="U28" s="207">
        <v>0</v>
      </c>
      <c r="V28" s="207">
        <v>0</v>
      </c>
      <c r="W28" s="208">
        <v>0</v>
      </c>
      <c r="X28" s="178"/>
      <c r="Y28" s="221"/>
      <c r="Z28" s="221"/>
      <c r="AA28" s="221"/>
      <c r="AB28" s="222"/>
    </row>
    <row r="29" spans="1:28" x14ac:dyDescent="0.3">
      <c r="B29" s="184" t="s">
        <v>128</v>
      </c>
      <c r="C29" s="4" t="s">
        <v>129</v>
      </c>
      <c r="D29" s="4"/>
      <c r="E29" s="313"/>
      <c r="F29" s="314"/>
      <c r="G29" s="314"/>
      <c r="H29" s="315"/>
      <c r="I29" s="207">
        <v>-31.563000000000002</v>
      </c>
      <c r="J29" s="207">
        <v>-22.812999999999999</v>
      </c>
      <c r="K29" s="207">
        <v>-31.563000000000002</v>
      </c>
      <c r="L29" s="207">
        <v>-40.313000000000002</v>
      </c>
      <c r="M29" s="208">
        <v>-31.563000000000002</v>
      </c>
      <c r="N29" s="89">
        <v>81518</v>
      </c>
      <c r="O29" s="35">
        <v>76518</v>
      </c>
      <c r="P29" s="35">
        <v>76518</v>
      </c>
      <c r="Q29" s="35">
        <v>76518</v>
      </c>
      <c r="R29" s="35">
        <v>71518</v>
      </c>
      <c r="S29" s="215">
        <v>2.6080820310630819</v>
      </c>
      <c r="T29" s="207">
        <v>4.3646027955182829</v>
      </c>
      <c r="U29" s="207">
        <v>2.6080820310630819</v>
      </c>
      <c r="V29" s="207">
        <v>0.85156126660788134</v>
      </c>
      <c r="W29" s="208">
        <v>2.6080820310630819</v>
      </c>
      <c r="X29" s="89">
        <v>68788</v>
      </c>
      <c r="Y29" s="35">
        <v>63788</v>
      </c>
      <c r="Z29" s="35">
        <v>63788</v>
      </c>
      <c r="AA29" s="35">
        <v>63788</v>
      </c>
      <c r="AB29" s="36">
        <v>58788</v>
      </c>
    </row>
    <row r="30" spans="1:28" x14ac:dyDescent="0.3">
      <c r="B30" s="22" t="s">
        <v>130</v>
      </c>
      <c r="C30" s="4" t="s">
        <v>131</v>
      </c>
      <c r="D30" s="4"/>
      <c r="E30" s="313"/>
      <c r="F30" s="314"/>
      <c r="G30" s="314"/>
      <c r="H30" s="315"/>
      <c r="I30" s="207">
        <v>-0.69930000000000281</v>
      </c>
      <c r="J30" s="207">
        <v>-1.2986999999999971</v>
      </c>
      <c r="K30" s="207">
        <v>-1.8981000000000057</v>
      </c>
      <c r="L30" s="207">
        <v>-2.4975000000000001</v>
      </c>
      <c r="M30" s="208">
        <v>-3.1968000000000028</v>
      </c>
      <c r="N30" s="89">
        <v>95.3</v>
      </c>
      <c r="O30" s="35">
        <v>95.3</v>
      </c>
      <c r="P30" s="35">
        <v>95.3</v>
      </c>
      <c r="Q30" s="35">
        <v>95.3</v>
      </c>
      <c r="R30" s="35">
        <v>95.3</v>
      </c>
      <c r="S30" s="215">
        <v>0</v>
      </c>
      <c r="T30" s="207">
        <v>0</v>
      </c>
      <c r="U30" s="207">
        <v>0</v>
      </c>
      <c r="V30" s="207">
        <v>0</v>
      </c>
      <c r="W30" s="208">
        <v>0</v>
      </c>
      <c r="X30" s="89">
        <v>98.7</v>
      </c>
      <c r="Y30" s="35">
        <v>98.7</v>
      </c>
      <c r="Z30" s="35">
        <v>98.7</v>
      </c>
      <c r="AA30" s="35">
        <v>98.7</v>
      </c>
      <c r="AB30" s="36">
        <v>98.7</v>
      </c>
    </row>
    <row r="31" spans="1:28" x14ac:dyDescent="0.3">
      <c r="B31" s="22" t="s">
        <v>132</v>
      </c>
      <c r="C31" s="4" t="s">
        <v>133</v>
      </c>
      <c r="D31" s="4"/>
      <c r="E31" s="313"/>
      <c r="F31" s="314"/>
      <c r="G31" s="314"/>
      <c r="H31" s="315"/>
      <c r="I31" s="207">
        <v>0</v>
      </c>
      <c r="J31" s="207">
        <v>0</v>
      </c>
      <c r="K31" s="207">
        <v>0</v>
      </c>
      <c r="L31" s="207">
        <v>0</v>
      </c>
      <c r="M31" s="208">
        <v>-0.36399999999999999</v>
      </c>
      <c r="N31" s="176">
        <v>4.5</v>
      </c>
      <c r="O31" s="223">
        <v>9</v>
      </c>
      <c r="P31" s="223">
        <v>18</v>
      </c>
      <c r="Q31" s="223">
        <v>36</v>
      </c>
      <c r="R31" s="223">
        <v>58.5</v>
      </c>
      <c r="S31" s="215">
        <v>0</v>
      </c>
      <c r="T31" s="207">
        <v>0</v>
      </c>
      <c r="U31" s="207">
        <v>0</v>
      </c>
      <c r="V31" s="207">
        <v>0</v>
      </c>
      <c r="W31" s="208">
        <v>0.24049999999999999</v>
      </c>
      <c r="X31" s="176">
        <v>5.5</v>
      </c>
      <c r="Y31" s="223">
        <v>11</v>
      </c>
      <c r="Z31" s="223">
        <v>22</v>
      </c>
      <c r="AA31" s="223">
        <v>44</v>
      </c>
      <c r="AB31" s="225">
        <v>71.5</v>
      </c>
    </row>
    <row r="32" spans="1:28" x14ac:dyDescent="0.3">
      <c r="B32" s="22" t="s">
        <v>134</v>
      </c>
      <c r="C32" s="4" t="s">
        <v>135</v>
      </c>
      <c r="D32" s="4"/>
      <c r="E32" s="313"/>
      <c r="F32" s="314"/>
      <c r="G32" s="314"/>
      <c r="H32" s="315"/>
      <c r="I32" s="207">
        <v>-0.67200000000000004</v>
      </c>
      <c r="J32" s="207">
        <v>-0.67200000000000004</v>
      </c>
      <c r="K32" s="207">
        <v>-0.67200000000000004</v>
      </c>
      <c r="L32" s="207">
        <v>-0.67200000000000004</v>
      </c>
      <c r="M32" s="208">
        <v>-0.67200000000000004</v>
      </c>
      <c r="N32" s="89">
        <v>97</v>
      </c>
      <c r="O32" s="35">
        <v>97</v>
      </c>
      <c r="P32" s="35">
        <v>97</v>
      </c>
      <c r="Q32" s="35">
        <v>97</v>
      </c>
      <c r="R32" s="35">
        <v>97</v>
      </c>
      <c r="S32" s="215">
        <v>0</v>
      </c>
      <c r="T32" s="207">
        <v>0</v>
      </c>
      <c r="U32" s="207">
        <v>0</v>
      </c>
      <c r="V32" s="207">
        <v>0</v>
      </c>
      <c r="W32" s="208">
        <v>0</v>
      </c>
      <c r="X32" s="89">
        <v>100</v>
      </c>
      <c r="Y32" s="35">
        <v>100</v>
      </c>
      <c r="Z32" s="35">
        <v>100</v>
      </c>
      <c r="AA32" s="35">
        <v>100</v>
      </c>
      <c r="AB32" s="36">
        <v>100</v>
      </c>
    </row>
    <row r="33" spans="1:28" x14ac:dyDescent="0.3">
      <c r="B33" s="22" t="s">
        <v>136</v>
      </c>
      <c r="C33" s="4" t="s">
        <v>137</v>
      </c>
      <c r="D33" s="4"/>
      <c r="E33" s="313"/>
      <c r="F33" s="314"/>
      <c r="G33" s="314"/>
      <c r="H33" s="315"/>
      <c r="I33" s="207">
        <v>0</v>
      </c>
      <c r="J33" s="207">
        <v>0</v>
      </c>
      <c r="K33" s="207">
        <v>0</v>
      </c>
      <c r="L33" s="207">
        <v>0</v>
      </c>
      <c r="M33" s="208">
        <v>-3.21</v>
      </c>
      <c r="N33" s="179">
        <v>7.0851063829787231</v>
      </c>
      <c r="O33" s="228">
        <v>14.170212765957446</v>
      </c>
      <c r="P33" s="228">
        <v>21.255319148936174</v>
      </c>
      <c r="Q33" s="228">
        <v>28.340425531914892</v>
      </c>
      <c r="R33" s="228">
        <v>37</v>
      </c>
      <c r="S33" s="215">
        <v>0</v>
      </c>
      <c r="T33" s="207">
        <v>0</v>
      </c>
      <c r="U33" s="207">
        <v>0</v>
      </c>
      <c r="V33" s="207">
        <v>0</v>
      </c>
      <c r="W33" s="208">
        <v>0</v>
      </c>
      <c r="X33" s="179">
        <v>9</v>
      </c>
      <c r="Y33" s="228">
        <v>18</v>
      </c>
      <c r="Z33" s="228">
        <v>27</v>
      </c>
      <c r="AA33" s="228">
        <v>36</v>
      </c>
      <c r="AB33" s="229">
        <v>47</v>
      </c>
    </row>
    <row r="34" spans="1:28" x14ac:dyDescent="0.3">
      <c r="B34" s="184" t="s">
        <v>138</v>
      </c>
      <c r="C34" s="4" t="s">
        <v>139</v>
      </c>
      <c r="D34" s="4"/>
      <c r="E34" s="313"/>
      <c r="F34" s="314"/>
      <c r="G34" s="314"/>
      <c r="H34" s="315"/>
      <c r="I34" s="207">
        <v>0</v>
      </c>
      <c r="J34" s="207">
        <v>0</v>
      </c>
      <c r="K34" s="207">
        <v>0</v>
      </c>
      <c r="L34" s="207">
        <v>0</v>
      </c>
      <c r="M34" s="208">
        <v>-0.80600000000000005</v>
      </c>
      <c r="N34" s="178" t="s">
        <v>99</v>
      </c>
      <c r="O34" s="221">
        <v>45</v>
      </c>
      <c r="P34" s="221">
        <v>80</v>
      </c>
      <c r="Q34" s="221">
        <v>80</v>
      </c>
      <c r="R34" s="221">
        <v>80</v>
      </c>
      <c r="S34" s="215">
        <v>0</v>
      </c>
      <c r="T34" s="207">
        <v>0</v>
      </c>
      <c r="U34" s="207">
        <v>0</v>
      </c>
      <c r="V34" s="207">
        <v>0</v>
      </c>
      <c r="W34" s="227">
        <v>0</v>
      </c>
      <c r="X34" s="179" t="s">
        <v>99</v>
      </c>
      <c r="Y34" s="228" t="s">
        <v>99</v>
      </c>
      <c r="Z34" s="228" t="s">
        <v>99</v>
      </c>
      <c r="AA34" s="228" t="s">
        <v>99</v>
      </c>
      <c r="AB34" s="229" t="s">
        <v>99</v>
      </c>
    </row>
    <row r="35" spans="1:28" x14ac:dyDescent="0.3">
      <c r="B35" s="184" t="s">
        <v>140</v>
      </c>
      <c r="C35" s="4" t="s">
        <v>141</v>
      </c>
      <c r="D35" s="4"/>
      <c r="E35" s="313"/>
      <c r="F35" s="314"/>
      <c r="G35" s="314"/>
      <c r="H35" s="315"/>
      <c r="I35" s="207">
        <v>0</v>
      </c>
      <c r="J35" s="207">
        <v>0</v>
      </c>
      <c r="K35" s="207">
        <v>0</v>
      </c>
      <c r="L35" s="207">
        <v>0</v>
      </c>
      <c r="M35" s="208">
        <v>-7.62</v>
      </c>
      <c r="N35" s="178">
        <v>10</v>
      </c>
      <c r="O35" s="221">
        <v>30</v>
      </c>
      <c r="P35" s="221">
        <v>50</v>
      </c>
      <c r="Q35" s="221">
        <v>70</v>
      </c>
      <c r="R35" s="221">
        <v>80</v>
      </c>
      <c r="S35" s="215">
        <v>0</v>
      </c>
      <c r="T35" s="207">
        <v>0</v>
      </c>
      <c r="U35" s="207">
        <v>0</v>
      </c>
      <c r="V35" s="207">
        <v>0</v>
      </c>
      <c r="W35" s="227">
        <v>0</v>
      </c>
      <c r="X35" s="179" t="s">
        <v>99</v>
      </c>
      <c r="Y35" s="228" t="s">
        <v>99</v>
      </c>
      <c r="Z35" s="228" t="s">
        <v>99</v>
      </c>
      <c r="AA35" s="228" t="s">
        <v>99</v>
      </c>
      <c r="AB35" s="229" t="s">
        <v>99</v>
      </c>
    </row>
    <row r="36" spans="1:28" s="199" customFormat="1" ht="25" x14ac:dyDescent="0.35">
      <c r="A36" s="196"/>
      <c r="B36" s="197" t="s">
        <v>142</v>
      </c>
      <c r="C36" s="161" t="s">
        <v>143</v>
      </c>
      <c r="D36" s="161"/>
      <c r="E36" s="313"/>
      <c r="F36" s="314"/>
      <c r="G36" s="314"/>
      <c r="H36" s="315"/>
      <c r="I36" s="209">
        <v>-0.21068100000000001</v>
      </c>
      <c r="J36" s="209">
        <v>0</v>
      </c>
      <c r="K36" s="209">
        <v>0</v>
      </c>
      <c r="L36" s="209">
        <v>0</v>
      </c>
      <c r="M36" s="210">
        <v>0</v>
      </c>
      <c r="N36" s="198" t="s">
        <v>144</v>
      </c>
      <c r="O36" s="230" t="s">
        <v>145</v>
      </c>
      <c r="P36" s="230" t="s">
        <v>145</v>
      </c>
      <c r="Q36" s="230" t="s">
        <v>145</v>
      </c>
      <c r="R36" s="230" t="s">
        <v>145</v>
      </c>
      <c r="S36" s="216">
        <v>0</v>
      </c>
      <c r="T36" s="209">
        <v>0</v>
      </c>
      <c r="U36" s="209">
        <v>0</v>
      </c>
      <c r="V36" s="209">
        <v>0</v>
      </c>
      <c r="W36" s="210">
        <v>0</v>
      </c>
      <c r="X36" s="231" t="s">
        <v>99</v>
      </c>
      <c r="Y36" s="232" t="s">
        <v>99</v>
      </c>
      <c r="Z36" s="232" t="s">
        <v>99</v>
      </c>
      <c r="AA36" s="232" t="s">
        <v>99</v>
      </c>
      <c r="AB36" s="233" t="s">
        <v>99</v>
      </c>
    </row>
    <row r="37" spans="1:28" x14ac:dyDescent="0.3">
      <c r="B37" s="22" t="s">
        <v>146</v>
      </c>
      <c r="C37" s="4" t="s">
        <v>147</v>
      </c>
      <c r="D37" s="4"/>
      <c r="E37" s="313"/>
      <c r="F37" s="314"/>
      <c r="G37" s="314"/>
      <c r="H37" s="315"/>
      <c r="I37" s="207">
        <v>-4.5964799999999961</v>
      </c>
      <c r="J37" s="207">
        <v>-7.6607999999999983</v>
      </c>
      <c r="K37" s="207">
        <v>-8.6184000000000047</v>
      </c>
      <c r="L37" s="207">
        <v>-11.682720000000007</v>
      </c>
      <c r="M37" s="208">
        <v>-14.364000000000001</v>
      </c>
      <c r="N37" s="176">
        <v>3.9</v>
      </c>
      <c r="O37" s="223">
        <v>3.9</v>
      </c>
      <c r="P37" s="223">
        <v>3.7800000000000002</v>
      </c>
      <c r="Q37" s="223">
        <v>3.7800000000000002</v>
      </c>
      <c r="R37" s="223">
        <v>3.75</v>
      </c>
      <c r="S37" s="215">
        <v>0.5997000000000049</v>
      </c>
      <c r="T37" s="207">
        <v>-0.99949999999999639</v>
      </c>
      <c r="U37" s="207">
        <v>-1.4992499999999946</v>
      </c>
      <c r="V37" s="207">
        <v>-3.0984499999999957</v>
      </c>
      <c r="W37" s="208">
        <v>-4.4977500000000017</v>
      </c>
      <c r="X37" s="176">
        <v>3.5999999999999996</v>
      </c>
      <c r="Y37" s="223">
        <v>3.5999999999999996</v>
      </c>
      <c r="Z37" s="223">
        <v>3.4799999999999995</v>
      </c>
      <c r="AA37" s="223">
        <v>3.4799999999999995</v>
      </c>
      <c r="AB37" s="225">
        <v>3.45</v>
      </c>
    </row>
    <row r="38" spans="1:28" x14ac:dyDescent="0.3">
      <c r="A38" s="187"/>
      <c r="B38" s="22" t="s">
        <v>148</v>
      </c>
      <c r="C38" s="4" t="s">
        <v>149</v>
      </c>
      <c r="D38" s="4"/>
      <c r="E38" s="313"/>
      <c r="F38" s="314"/>
      <c r="G38" s="314"/>
      <c r="H38" s="315"/>
      <c r="I38" s="227">
        <v>0</v>
      </c>
      <c r="J38" s="227">
        <v>0</v>
      </c>
      <c r="K38" s="227">
        <v>0</v>
      </c>
      <c r="L38" s="227">
        <v>0</v>
      </c>
      <c r="M38" s="208">
        <v>0</v>
      </c>
      <c r="N38" s="178" t="s">
        <v>99</v>
      </c>
      <c r="O38" s="226" t="s">
        <v>99</v>
      </c>
      <c r="P38" s="226" t="s">
        <v>99</v>
      </c>
      <c r="Q38" s="226" t="s">
        <v>99</v>
      </c>
      <c r="R38" s="226" t="s">
        <v>99</v>
      </c>
      <c r="S38" s="215">
        <v>0</v>
      </c>
      <c r="T38" s="227">
        <v>0</v>
      </c>
      <c r="U38" s="227">
        <v>0</v>
      </c>
      <c r="V38" s="227">
        <v>0</v>
      </c>
      <c r="W38" s="208">
        <v>0</v>
      </c>
      <c r="X38" s="178" t="s">
        <v>99</v>
      </c>
      <c r="Y38" s="226" t="s">
        <v>99</v>
      </c>
      <c r="Z38" s="226" t="s">
        <v>99</v>
      </c>
      <c r="AA38" s="226" t="s">
        <v>99</v>
      </c>
      <c r="AB38" s="222" t="s">
        <v>99</v>
      </c>
    </row>
    <row r="39" spans="1:28" x14ac:dyDescent="0.3">
      <c r="B39" s="184" t="s">
        <v>150</v>
      </c>
      <c r="C39" s="4" t="s">
        <v>151</v>
      </c>
      <c r="D39" s="4"/>
      <c r="E39" s="313"/>
      <c r="F39" s="314"/>
      <c r="G39" s="314"/>
      <c r="H39" s="315"/>
      <c r="I39" s="207">
        <v>-0.7945299999999994</v>
      </c>
      <c r="J39" s="207">
        <v>-0.66494999999999993</v>
      </c>
      <c r="K39" s="207">
        <v>-0.2966699999999996</v>
      </c>
      <c r="L39" s="207">
        <v>-0.19096000000000077</v>
      </c>
      <c r="M39" s="208">
        <v>-0.52172999999999847</v>
      </c>
      <c r="N39" s="179">
        <v>209.70000000000002</v>
      </c>
      <c r="O39" s="228">
        <v>408.5</v>
      </c>
      <c r="P39" s="228">
        <v>506.3</v>
      </c>
      <c r="Q39" s="228">
        <v>565.4</v>
      </c>
      <c r="R39" s="228">
        <v>708.7</v>
      </c>
      <c r="S39" s="215">
        <v>0</v>
      </c>
      <c r="T39" s="207">
        <v>0</v>
      </c>
      <c r="U39" s="207">
        <v>0</v>
      </c>
      <c r="V39" s="207">
        <v>0</v>
      </c>
      <c r="W39" s="208">
        <v>0</v>
      </c>
      <c r="X39" s="179" t="s">
        <v>99</v>
      </c>
      <c r="Y39" s="228" t="s">
        <v>99</v>
      </c>
      <c r="Z39" s="228" t="s">
        <v>99</v>
      </c>
      <c r="AA39" s="228" t="s">
        <v>99</v>
      </c>
      <c r="AB39" s="229" t="s">
        <v>99</v>
      </c>
    </row>
    <row r="40" spans="1:28" x14ac:dyDescent="0.3">
      <c r="B40" s="22" t="s">
        <v>152</v>
      </c>
      <c r="C40" s="4" t="s">
        <v>153</v>
      </c>
      <c r="D40" s="4"/>
      <c r="E40" s="313"/>
      <c r="F40" s="314"/>
      <c r="G40" s="314"/>
      <c r="H40" s="315"/>
      <c r="I40" s="207">
        <v>-0.57819999999999649</v>
      </c>
      <c r="J40" s="207">
        <v>-0.82599999999999996</v>
      </c>
      <c r="K40" s="207">
        <v>-1.0737999999999976</v>
      </c>
      <c r="L40" s="207">
        <v>-1.321600000000001</v>
      </c>
      <c r="M40" s="208">
        <v>-1.5693999999999988</v>
      </c>
      <c r="N40" s="89">
        <v>95.2</v>
      </c>
      <c r="O40" s="35">
        <v>95.2</v>
      </c>
      <c r="P40" s="35">
        <v>95.2</v>
      </c>
      <c r="Q40" s="35">
        <v>95.2</v>
      </c>
      <c r="R40" s="35">
        <v>95.2</v>
      </c>
      <c r="S40" s="215">
        <v>0</v>
      </c>
      <c r="T40" s="207">
        <v>0</v>
      </c>
      <c r="U40" s="207">
        <v>0</v>
      </c>
      <c r="V40" s="207">
        <v>0</v>
      </c>
      <c r="W40" s="208">
        <v>0</v>
      </c>
      <c r="X40" s="89">
        <v>98.3</v>
      </c>
      <c r="Y40" s="35">
        <v>98.8</v>
      </c>
      <c r="Z40" s="35">
        <v>99.2</v>
      </c>
      <c r="AA40" s="35">
        <v>99.6</v>
      </c>
      <c r="AB40" s="222">
        <v>100</v>
      </c>
    </row>
    <row r="41" spans="1:28" x14ac:dyDescent="0.3">
      <c r="B41" s="184" t="s">
        <v>154</v>
      </c>
      <c r="C41" s="4" t="s">
        <v>155</v>
      </c>
      <c r="D41" s="4"/>
      <c r="E41" s="313"/>
      <c r="F41" s="314"/>
      <c r="G41" s="314"/>
      <c r="H41" s="315"/>
      <c r="I41" s="207">
        <v>0</v>
      </c>
      <c r="J41" s="207">
        <v>0</v>
      </c>
      <c r="K41" s="207">
        <v>-1.1594339277783594</v>
      </c>
      <c r="L41" s="207">
        <v>0</v>
      </c>
      <c r="M41" s="208">
        <v>0</v>
      </c>
      <c r="N41" s="179" t="s">
        <v>99</v>
      </c>
      <c r="O41" s="228" t="s">
        <v>99</v>
      </c>
      <c r="P41" s="228">
        <v>0</v>
      </c>
      <c r="Q41" s="228">
        <v>0</v>
      </c>
      <c r="R41" s="228">
        <v>0</v>
      </c>
      <c r="S41" s="215">
        <v>0</v>
      </c>
      <c r="T41" s="207">
        <v>0</v>
      </c>
      <c r="U41" s="207">
        <v>0</v>
      </c>
      <c r="V41" s="207">
        <v>0</v>
      </c>
      <c r="W41" s="208">
        <v>0</v>
      </c>
      <c r="X41" s="179" t="s">
        <v>99</v>
      </c>
      <c r="Y41" s="228" t="s">
        <v>99</v>
      </c>
      <c r="Z41" s="228" t="s">
        <v>99</v>
      </c>
      <c r="AA41" s="228" t="s">
        <v>99</v>
      </c>
      <c r="AB41" s="229" t="s">
        <v>99</v>
      </c>
    </row>
    <row r="42" spans="1:28" x14ac:dyDescent="0.3">
      <c r="A42" s="187"/>
      <c r="B42" s="22" t="s">
        <v>156</v>
      </c>
      <c r="C42" s="4" t="s">
        <v>157</v>
      </c>
      <c r="D42" s="4"/>
      <c r="E42" s="313"/>
      <c r="F42" s="314"/>
      <c r="G42" s="314"/>
      <c r="H42" s="315"/>
      <c r="I42" s="227">
        <v>0</v>
      </c>
      <c r="J42" s="227">
        <v>0</v>
      </c>
      <c r="K42" s="227">
        <v>0</v>
      </c>
      <c r="L42" s="227">
        <v>0</v>
      </c>
      <c r="M42" s="208">
        <v>0</v>
      </c>
      <c r="N42" s="178" t="s">
        <v>99</v>
      </c>
      <c r="O42" s="226" t="s">
        <v>99</v>
      </c>
      <c r="P42" s="226" t="s">
        <v>99</v>
      </c>
      <c r="Q42" s="226" t="s">
        <v>99</v>
      </c>
      <c r="R42" s="226" t="s">
        <v>99</v>
      </c>
      <c r="S42" s="215">
        <v>0</v>
      </c>
      <c r="T42" s="227">
        <v>0</v>
      </c>
      <c r="U42" s="227">
        <v>0</v>
      </c>
      <c r="V42" s="227">
        <v>0</v>
      </c>
      <c r="W42" s="208">
        <v>0</v>
      </c>
      <c r="X42" s="178" t="s">
        <v>99</v>
      </c>
      <c r="Y42" s="226" t="s">
        <v>99</v>
      </c>
      <c r="Z42" s="226" t="s">
        <v>99</v>
      </c>
      <c r="AA42" s="226" t="s">
        <v>99</v>
      </c>
      <c r="AB42" s="222" t="s">
        <v>99</v>
      </c>
    </row>
    <row r="43" spans="1:28" x14ac:dyDescent="0.3">
      <c r="B43" s="184" t="s">
        <v>158</v>
      </c>
      <c r="C43" s="4" t="s">
        <v>159</v>
      </c>
      <c r="D43" s="4"/>
      <c r="E43" s="313"/>
      <c r="F43" s="314"/>
      <c r="G43" s="314"/>
      <c r="H43" s="315"/>
      <c r="I43" s="207">
        <v>0</v>
      </c>
      <c r="J43" s="207">
        <v>0</v>
      </c>
      <c r="K43" s="207">
        <v>-17.16</v>
      </c>
      <c r="L43" s="207">
        <v>0</v>
      </c>
      <c r="M43" s="208">
        <v>0</v>
      </c>
      <c r="N43" s="179" t="s">
        <v>99</v>
      </c>
      <c r="O43" s="234" t="s">
        <v>99</v>
      </c>
      <c r="P43" s="234">
        <v>0</v>
      </c>
      <c r="Q43" s="234">
        <v>0</v>
      </c>
      <c r="R43" s="234">
        <v>0</v>
      </c>
      <c r="S43" s="215">
        <v>0</v>
      </c>
      <c r="T43" s="207">
        <v>0</v>
      </c>
      <c r="U43" s="207">
        <v>0</v>
      </c>
      <c r="V43" s="207">
        <v>0</v>
      </c>
      <c r="W43" s="208">
        <v>0</v>
      </c>
      <c r="X43" s="179" t="s">
        <v>99</v>
      </c>
      <c r="Y43" s="234" t="s">
        <v>99</v>
      </c>
      <c r="Z43" s="234" t="s">
        <v>99</v>
      </c>
      <c r="AA43" s="234" t="s">
        <v>99</v>
      </c>
      <c r="AB43" s="229" t="s">
        <v>99</v>
      </c>
    </row>
    <row r="44" spans="1:28" x14ac:dyDescent="0.3">
      <c r="A44" s="187"/>
      <c r="B44" s="22" t="s">
        <v>160</v>
      </c>
      <c r="C44" s="4" t="s">
        <v>161</v>
      </c>
      <c r="D44" s="4"/>
      <c r="E44" s="313"/>
      <c r="F44" s="314"/>
      <c r="G44" s="314"/>
      <c r="H44" s="315"/>
      <c r="I44" s="227">
        <v>0</v>
      </c>
      <c r="J44" s="227">
        <v>0</v>
      </c>
      <c r="K44" s="227">
        <v>0</v>
      </c>
      <c r="L44" s="227">
        <v>0</v>
      </c>
      <c r="M44" s="208">
        <v>0</v>
      </c>
      <c r="N44" s="178" t="s">
        <v>99</v>
      </c>
      <c r="O44" s="226" t="s">
        <v>99</v>
      </c>
      <c r="P44" s="226" t="s">
        <v>99</v>
      </c>
      <c r="Q44" s="226" t="s">
        <v>99</v>
      </c>
      <c r="R44" s="226" t="s">
        <v>99</v>
      </c>
      <c r="S44" s="215">
        <v>0</v>
      </c>
      <c r="T44" s="227">
        <v>0</v>
      </c>
      <c r="U44" s="227">
        <v>0</v>
      </c>
      <c r="V44" s="227">
        <v>0</v>
      </c>
      <c r="W44" s="208">
        <v>0</v>
      </c>
      <c r="X44" s="178" t="s">
        <v>99</v>
      </c>
      <c r="Y44" s="226" t="s">
        <v>99</v>
      </c>
      <c r="Z44" s="226" t="s">
        <v>99</v>
      </c>
      <c r="AA44" s="226" t="s">
        <v>99</v>
      </c>
      <c r="AB44" s="222" t="s">
        <v>99</v>
      </c>
    </row>
    <row r="45" spans="1:28" x14ac:dyDescent="0.3">
      <c r="B45" s="184" t="s">
        <v>162</v>
      </c>
      <c r="C45" s="4" t="s">
        <v>163</v>
      </c>
      <c r="D45" s="4"/>
      <c r="E45" s="313"/>
      <c r="F45" s="314"/>
      <c r="G45" s="314"/>
      <c r="H45" s="315"/>
      <c r="I45" s="207">
        <v>0</v>
      </c>
      <c r="J45" s="207">
        <v>0</v>
      </c>
      <c r="K45" s="207">
        <v>0</v>
      </c>
      <c r="L45" s="207">
        <v>0</v>
      </c>
      <c r="M45" s="208">
        <v>-8.6900000000000013</v>
      </c>
      <c r="N45" s="178" t="s">
        <v>99</v>
      </c>
      <c r="O45" s="221" t="s">
        <v>99</v>
      </c>
      <c r="P45" s="221" t="s">
        <v>99</v>
      </c>
      <c r="Q45" s="221" t="s">
        <v>99</v>
      </c>
      <c r="R45" s="221">
        <v>-43.45</v>
      </c>
      <c r="S45" s="215">
        <v>0</v>
      </c>
      <c r="T45" s="227">
        <v>0</v>
      </c>
      <c r="U45" s="227">
        <v>0</v>
      </c>
      <c r="V45" s="227">
        <v>0</v>
      </c>
      <c r="W45" s="208">
        <v>8.6900000000000013</v>
      </c>
      <c r="X45" s="178" t="s">
        <v>99</v>
      </c>
      <c r="Y45" s="221" t="s">
        <v>99</v>
      </c>
      <c r="Z45" s="221" t="s">
        <v>99</v>
      </c>
      <c r="AA45" s="221" t="s">
        <v>99</v>
      </c>
      <c r="AB45" s="222">
        <v>43.45</v>
      </c>
    </row>
    <row r="46" spans="1:28" x14ac:dyDescent="0.3">
      <c r="B46" s="22" t="s">
        <v>164</v>
      </c>
      <c r="C46" s="4" t="s">
        <v>165</v>
      </c>
      <c r="D46" s="4"/>
      <c r="E46" s="313"/>
      <c r="F46" s="314"/>
      <c r="G46" s="314"/>
      <c r="H46" s="315"/>
      <c r="I46" s="207">
        <v>-1.1553600000000001E-2</v>
      </c>
      <c r="J46" s="207">
        <v>-1.1553600000000001E-2</v>
      </c>
      <c r="K46" s="207">
        <v>-1.1553600000000001E-2</v>
      </c>
      <c r="L46" s="207">
        <v>-1.1553600000000001E-2</v>
      </c>
      <c r="M46" s="208">
        <v>-1.1553600000000001E-2</v>
      </c>
      <c r="N46" s="178">
        <v>1660</v>
      </c>
      <c r="O46" s="221">
        <v>1660</v>
      </c>
      <c r="P46" s="221">
        <v>1660</v>
      </c>
      <c r="Q46" s="221">
        <v>1660</v>
      </c>
      <c r="R46" s="221">
        <v>1660</v>
      </c>
      <c r="S46" s="215">
        <v>1.0590799999999999E-2</v>
      </c>
      <c r="T46" s="207">
        <v>1.0590799999999999E-2</v>
      </c>
      <c r="U46" s="207">
        <v>1.0590799999999999E-2</v>
      </c>
      <c r="V46" s="207">
        <v>1.0590799999999999E-2</v>
      </c>
      <c r="W46" s="208">
        <v>1.0590799999999999E-2</v>
      </c>
      <c r="X46" s="178">
        <v>-1660</v>
      </c>
      <c r="Y46" s="221">
        <v>-1660</v>
      </c>
      <c r="Z46" s="221">
        <v>-1660</v>
      </c>
      <c r="AA46" s="221">
        <v>-1660</v>
      </c>
      <c r="AB46" s="222">
        <v>-1660</v>
      </c>
    </row>
    <row r="47" spans="1:28" x14ac:dyDescent="0.3">
      <c r="B47" s="22" t="s">
        <v>166</v>
      </c>
      <c r="C47" s="4" t="s">
        <v>167</v>
      </c>
      <c r="D47" s="4"/>
      <c r="E47" s="313"/>
      <c r="F47" s="314"/>
      <c r="G47" s="314"/>
      <c r="H47" s="315"/>
      <c r="I47" s="207">
        <v>0</v>
      </c>
      <c r="J47" s="207">
        <v>0</v>
      </c>
      <c r="K47" s="207">
        <v>0</v>
      </c>
      <c r="L47" s="207">
        <v>0</v>
      </c>
      <c r="M47" s="208">
        <v>-0.16129047871744351</v>
      </c>
      <c r="N47" s="179">
        <v>-687.6</v>
      </c>
      <c r="O47" s="228">
        <v>-1375.2</v>
      </c>
      <c r="P47" s="228">
        <v>-2062.7999999999997</v>
      </c>
      <c r="Q47" s="228">
        <v>-2750.4</v>
      </c>
      <c r="R47" s="228">
        <v>-3438</v>
      </c>
      <c r="S47" s="215">
        <v>0</v>
      </c>
      <c r="T47" s="207">
        <v>0</v>
      </c>
      <c r="U47" s="207">
        <v>0</v>
      </c>
      <c r="V47" s="207">
        <v>0</v>
      </c>
      <c r="W47" s="208">
        <v>2.3892317508955159E-2</v>
      </c>
      <c r="X47" s="179">
        <v>687.6</v>
      </c>
      <c r="Y47" s="228">
        <v>1375.2</v>
      </c>
      <c r="Z47" s="228">
        <v>2062.7999999999997</v>
      </c>
      <c r="AA47" s="228">
        <v>2750.4</v>
      </c>
      <c r="AB47" s="229">
        <v>3438</v>
      </c>
    </row>
    <row r="48" spans="1:28" x14ac:dyDescent="0.3">
      <c r="B48" s="22" t="s">
        <v>168</v>
      </c>
      <c r="C48" s="4" t="s">
        <v>169</v>
      </c>
      <c r="D48" s="4"/>
      <c r="E48" s="313"/>
      <c r="F48" s="314"/>
      <c r="G48" s="314"/>
      <c r="H48" s="315"/>
      <c r="I48" s="207">
        <v>0</v>
      </c>
      <c r="J48" s="207">
        <v>-0.81145804506000019</v>
      </c>
      <c r="K48" s="207">
        <v>-0.81145804506000019</v>
      </c>
      <c r="L48" s="207">
        <v>-0.81145804506000019</v>
      </c>
      <c r="M48" s="208">
        <v>-0.81145804506000019</v>
      </c>
      <c r="N48" s="179">
        <v>0</v>
      </c>
      <c r="O48" s="228">
        <v>2</v>
      </c>
      <c r="P48" s="228">
        <v>2</v>
      </c>
      <c r="Q48" s="228">
        <v>2</v>
      </c>
      <c r="R48" s="228">
        <v>2</v>
      </c>
      <c r="S48" s="215">
        <v>0</v>
      </c>
      <c r="T48" s="207">
        <v>0</v>
      </c>
      <c r="U48" s="207">
        <v>0</v>
      </c>
      <c r="V48" s="207">
        <v>0</v>
      </c>
      <c r="W48" s="208">
        <v>0</v>
      </c>
      <c r="X48" s="179" t="s">
        <v>99</v>
      </c>
      <c r="Y48" s="228">
        <v>4</v>
      </c>
      <c r="Z48" s="228">
        <v>4</v>
      </c>
      <c r="AA48" s="228">
        <v>4</v>
      </c>
      <c r="AB48" s="229">
        <v>4</v>
      </c>
    </row>
    <row r="49" spans="1:28" x14ac:dyDescent="0.3">
      <c r="B49" s="22" t="s">
        <v>170</v>
      </c>
      <c r="C49" s="4" t="s">
        <v>171</v>
      </c>
      <c r="D49" s="4"/>
      <c r="E49" s="313"/>
      <c r="F49" s="314"/>
      <c r="G49" s="314"/>
      <c r="H49" s="315"/>
      <c r="I49" s="207">
        <v>-3.2229848081363666</v>
      </c>
      <c r="J49" s="207">
        <v>-3.2229848081363666</v>
      </c>
      <c r="K49" s="207">
        <v>-3.384134048543185</v>
      </c>
      <c r="L49" s="207">
        <v>-3.3035594283397756</v>
      </c>
      <c r="M49" s="208">
        <v>-3.384134048543185</v>
      </c>
      <c r="N49" s="89">
        <v>453</v>
      </c>
      <c r="O49" s="35">
        <v>461</v>
      </c>
      <c r="P49" s="35">
        <v>468</v>
      </c>
      <c r="Q49" s="35">
        <v>471</v>
      </c>
      <c r="R49" s="35">
        <v>475</v>
      </c>
      <c r="S49" s="215">
        <v>3.2229848081363666</v>
      </c>
      <c r="T49" s="207">
        <v>3.3035594283397756</v>
      </c>
      <c r="U49" s="207">
        <v>3.3035594283397756</v>
      </c>
      <c r="V49" s="207">
        <v>3.384134048543185</v>
      </c>
      <c r="W49" s="208">
        <v>3.384134048543185</v>
      </c>
      <c r="X49" s="89">
        <v>533</v>
      </c>
      <c r="Y49" s="35">
        <v>542</v>
      </c>
      <c r="Z49" s="35">
        <v>551</v>
      </c>
      <c r="AA49" s="35">
        <v>554</v>
      </c>
      <c r="AB49" s="36">
        <v>559</v>
      </c>
    </row>
    <row r="50" spans="1:28" x14ac:dyDescent="0.3">
      <c r="B50" s="22" t="s">
        <v>172</v>
      </c>
      <c r="C50" s="4" t="s">
        <v>173</v>
      </c>
      <c r="D50" s="4"/>
      <c r="E50" s="313"/>
      <c r="F50" s="314"/>
      <c r="G50" s="314"/>
      <c r="H50" s="315"/>
      <c r="I50" s="207">
        <v>0</v>
      </c>
      <c r="J50" s="207">
        <v>0</v>
      </c>
      <c r="K50" s="207">
        <v>0</v>
      </c>
      <c r="L50" s="207">
        <v>0</v>
      </c>
      <c r="M50" s="208">
        <v>0</v>
      </c>
      <c r="N50" s="178" t="s">
        <v>99</v>
      </c>
      <c r="O50" s="221" t="s">
        <v>99</v>
      </c>
      <c r="P50" s="221" t="s">
        <v>99</v>
      </c>
      <c r="Q50" s="221" t="s">
        <v>99</v>
      </c>
      <c r="R50" s="221" t="s">
        <v>99</v>
      </c>
      <c r="S50" s="215">
        <v>0</v>
      </c>
      <c r="T50" s="207">
        <v>0</v>
      </c>
      <c r="U50" s="207">
        <v>0</v>
      </c>
      <c r="V50" s="207">
        <v>0</v>
      </c>
      <c r="W50" s="208">
        <v>0</v>
      </c>
      <c r="X50" s="178" t="s">
        <v>99</v>
      </c>
      <c r="Y50" s="221" t="s">
        <v>99</v>
      </c>
      <c r="Z50" s="221" t="s">
        <v>99</v>
      </c>
      <c r="AA50" s="221" t="s">
        <v>99</v>
      </c>
      <c r="AB50" s="222" t="s">
        <v>99</v>
      </c>
    </row>
    <row r="51" spans="1:28" x14ac:dyDescent="0.3">
      <c r="B51" s="22" t="s">
        <v>174</v>
      </c>
      <c r="C51" s="4" t="s">
        <v>175</v>
      </c>
      <c r="D51" s="4"/>
      <c r="E51" s="313"/>
      <c r="F51" s="314"/>
      <c r="G51" s="314"/>
      <c r="H51" s="315"/>
      <c r="I51" s="207">
        <v>0</v>
      </c>
      <c r="J51" s="207">
        <v>0</v>
      </c>
      <c r="K51" s="207">
        <v>0</v>
      </c>
      <c r="L51" s="207">
        <v>0</v>
      </c>
      <c r="M51" s="208">
        <v>0</v>
      </c>
      <c r="N51" s="179" t="s">
        <v>99</v>
      </c>
      <c r="O51" s="228" t="s">
        <v>99</v>
      </c>
      <c r="P51" s="228" t="s">
        <v>99</v>
      </c>
      <c r="Q51" s="228" t="s">
        <v>99</v>
      </c>
      <c r="R51" s="228" t="s">
        <v>99</v>
      </c>
      <c r="S51" s="215">
        <v>0.54879600000000006</v>
      </c>
      <c r="T51" s="207">
        <v>0.54879600000000006</v>
      </c>
      <c r="U51" s="207">
        <v>0.54879600000000006</v>
      </c>
      <c r="V51" s="207">
        <v>0.54879600000000006</v>
      </c>
      <c r="W51" s="208">
        <v>0.54879600000000006</v>
      </c>
      <c r="X51" s="179">
        <v>4814</v>
      </c>
      <c r="Y51" s="228">
        <v>4814</v>
      </c>
      <c r="Z51" s="228">
        <v>4814</v>
      </c>
      <c r="AA51" s="228">
        <v>4814</v>
      </c>
      <c r="AB51" s="229">
        <v>4814</v>
      </c>
    </row>
    <row r="52" spans="1:28" x14ac:dyDescent="0.3">
      <c r="B52" s="22" t="s">
        <v>176</v>
      </c>
      <c r="C52" s="4" t="s">
        <v>177</v>
      </c>
      <c r="D52" s="4"/>
      <c r="E52" s="313"/>
      <c r="F52" s="314"/>
      <c r="G52" s="314"/>
      <c r="H52" s="315"/>
      <c r="I52" s="207">
        <v>0</v>
      </c>
      <c r="J52" s="207">
        <v>0</v>
      </c>
      <c r="K52" s="207">
        <v>0</v>
      </c>
      <c r="L52" s="207">
        <v>0</v>
      </c>
      <c r="M52" s="208">
        <v>0</v>
      </c>
      <c r="N52" s="178" t="s">
        <v>99</v>
      </c>
      <c r="O52" s="226" t="s">
        <v>99</v>
      </c>
      <c r="P52" s="226" t="s">
        <v>99</v>
      </c>
      <c r="Q52" s="226" t="s">
        <v>99</v>
      </c>
      <c r="R52" s="226" t="s">
        <v>99</v>
      </c>
      <c r="S52" s="215">
        <v>0</v>
      </c>
      <c r="T52" s="207">
        <v>0</v>
      </c>
      <c r="U52" s="207">
        <v>0</v>
      </c>
      <c r="V52" s="207">
        <v>0</v>
      </c>
      <c r="W52" s="208">
        <v>0</v>
      </c>
      <c r="X52" s="178" t="s">
        <v>99</v>
      </c>
      <c r="Y52" s="226" t="s">
        <v>99</v>
      </c>
      <c r="Z52" s="226" t="s">
        <v>99</v>
      </c>
      <c r="AA52" s="226" t="s">
        <v>99</v>
      </c>
      <c r="AB52" s="222" t="s">
        <v>99</v>
      </c>
    </row>
    <row r="53" spans="1:28" x14ac:dyDescent="0.3">
      <c r="B53" s="22" t="s">
        <v>178</v>
      </c>
      <c r="C53" s="4" t="s">
        <v>179</v>
      </c>
      <c r="D53" s="4"/>
      <c r="E53" s="313"/>
      <c r="F53" s="314"/>
      <c r="G53" s="314"/>
      <c r="H53" s="315"/>
      <c r="I53" s="207">
        <v>0</v>
      </c>
      <c r="J53" s="207">
        <v>0</v>
      </c>
      <c r="K53" s="207">
        <v>0</v>
      </c>
      <c r="L53" s="207">
        <v>0</v>
      </c>
      <c r="M53" s="208">
        <v>-2.5756352999999987</v>
      </c>
      <c r="N53" s="179">
        <v>56880.9</v>
      </c>
      <c r="O53" s="228">
        <v>132578.1</v>
      </c>
      <c r="P53" s="228">
        <v>208314</v>
      </c>
      <c r="Q53" s="228">
        <v>284072.40000000002</v>
      </c>
      <c r="R53" s="228">
        <v>359774.10000000003</v>
      </c>
      <c r="S53" s="215">
        <v>0</v>
      </c>
      <c r="T53" s="207">
        <v>0</v>
      </c>
      <c r="U53" s="207">
        <v>0</v>
      </c>
      <c r="V53" s="207">
        <v>0</v>
      </c>
      <c r="W53" s="208">
        <v>0</v>
      </c>
      <c r="X53" s="179">
        <v>69521</v>
      </c>
      <c r="Y53" s="228">
        <v>162039.90000000002</v>
      </c>
      <c r="Z53" s="228">
        <v>254606.00000000003</v>
      </c>
      <c r="AA53" s="228">
        <v>347199.60000000003</v>
      </c>
      <c r="AB53" s="229">
        <v>439723.9</v>
      </c>
    </row>
    <row r="54" spans="1:28" x14ac:dyDescent="0.3">
      <c r="B54" s="22" t="s">
        <v>180</v>
      </c>
      <c r="C54" s="4" t="s">
        <v>181</v>
      </c>
      <c r="D54" s="4"/>
      <c r="E54" s="313"/>
      <c r="F54" s="314"/>
      <c r="G54" s="314"/>
      <c r="H54" s="315"/>
      <c r="I54" s="207">
        <v>0</v>
      </c>
      <c r="J54" s="207">
        <v>0</v>
      </c>
      <c r="K54" s="207">
        <v>0</v>
      </c>
      <c r="L54" s="207">
        <v>0</v>
      </c>
      <c r="M54" s="208">
        <v>-2.5004524999999997</v>
      </c>
      <c r="N54" s="179">
        <v>11711.7</v>
      </c>
      <c r="O54" s="228">
        <v>23423.4</v>
      </c>
      <c r="P54" s="228">
        <v>35135.1</v>
      </c>
      <c r="Q54" s="228">
        <v>46846.8</v>
      </c>
      <c r="R54" s="228">
        <v>58558.5</v>
      </c>
      <c r="S54" s="215">
        <v>0</v>
      </c>
      <c r="T54" s="207">
        <v>0</v>
      </c>
      <c r="U54" s="207">
        <v>0</v>
      </c>
      <c r="V54" s="207">
        <v>0</v>
      </c>
      <c r="W54" s="208">
        <v>0</v>
      </c>
      <c r="X54" s="179">
        <v>14314.300000000001</v>
      </c>
      <c r="Y54" s="228">
        <v>28628.600000000002</v>
      </c>
      <c r="Z54" s="228">
        <v>42942.9</v>
      </c>
      <c r="AA54" s="228">
        <v>57257.200000000004</v>
      </c>
      <c r="AB54" s="229">
        <v>71571.5</v>
      </c>
    </row>
    <row r="55" spans="1:28" x14ac:dyDescent="0.3">
      <c r="A55" s="187"/>
      <c r="B55" s="23" t="s">
        <v>182</v>
      </c>
      <c r="C55" s="24" t="s">
        <v>183</v>
      </c>
      <c r="D55" s="24"/>
      <c r="E55" s="316"/>
      <c r="F55" s="317"/>
      <c r="G55" s="317"/>
      <c r="H55" s="318"/>
      <c r="I55" s="227">
        <v>0</v>
      </c>
      <c r="J55" s="227">
        <v>0</v>
      </c>
      <c r="K55" s="227">
        <v>0</v>
      </c>
      <c r="L55" s="227">
        <v>0</v>
      </c>
      <c r="M55" s="208">
        <v>0</v>
      </c>
      <c r="N55" s="178" t="s">
        <v>99</v>
      </c>
      <c r="O55" s="226" t="s">
        <v>99</v>
      </c>
      <c r="P55" s="226" t="s">
        <v>99</v>
      </c>
      <c r="Q55" s="226" t="s">
        <v>99</v>
      </c>
      <c r="R55" s="226" t="s">
        <v>99</v>
      </c>
      <c r="S55" s="215">
        <v>0</v>
      </c>
      <c r="T55" s="227">
        <v>0</v>
      </c>
      <c r="U55" s="227">
        <v>0</v>
      </c>
      <c r="V55" s="227">
        <v>0</v>
      </c>
      <c r="W55" s="208">
        <v>0</v>
      </c>
      <c r="X55" s="178" t="s">
        <v>99</v>
      </c>
      <c r="Y55" s="226" t="s">
        <v>99</v>
      </c>
      <c r="Z55" s="226" t="s">
        <v>99</v>
      </c>
      <c r="AA55" s="226" t="s">
        <v>99</v>
      </c>
      <c r="AB55" s="222" t="s">
        <v>99</v>
      </c>
    </row>
  </sheetData>
  <mergeCells count="13">
    <mergeCell ref="N4:R4"/>
    <mergeCell ref="S4:W4"/>
    <mergeCell ref="X4:AB4"/>
    <mergeCell ref="B4:B5"/>
    <mergeCell ref="C4:C5"/>
    <mergeCell ref="D4:D5"/>
    <mergeCell ref="E21:H55"/>
    <mergeCell ref="B2:I2"/>
    <mergeCell ref="E4:E5"/>
    <mergeCell ref="F4:F5"/>
    <mergeCell ref="G4:G5"/>
    <mergeCell ref="H4:H5"/>
    <mergeCell ref="I4:M4"/>
  </mergeCells>
  <conditionalFormatting sqref="N7">
    <cfRule type="expression" dxfId="51" priority="28">
      <formula>$R7="NFI"</formula>
    </cfRule>
  </conditionalFormatting>
  <conditionalFormatting sqref="S7:W7">
    <cfRule type="expression" dxfId="50" priority="26">
      <formula>$R7="NFI"</formula>
    </cfRule>
  </conditionalFormatting>
  <conditionalFormatting sqref="S7:W7">
    <cfRule type="cellIs" dxfId="49" priority="27" operator="lessThan">
      <formula>0</formula>
    </cfRule>
  </conditionalFormatting>
  <conditionalFormatting sqref="N8">
    <cfRule type="expression" dxfId="48" priority="24">
      <formula>$R8="NFI"</formula>
    </cfRule>
  </conditionalFormatting>
  <conditionalFormatting sqref="I8:M8">
    <cfRule type="expression" dxfId="47" priority="22">
      <formula>$R8="NFI"</formula>
    </cfRule>
  </conditionalFormatting>
  <conditionalFormatting sqref="I8:M8">
    <cfRule type="cellIs" dxfId="46" priority="23" operator="greaterThan">
      <formula>0</formula>
    </cfRule>
  </conditionalFormatting>
  <conditionalFormatting sqref="S8:W8">
    <cfRule type="expression" dxfId="45" priority="20">
      <formula>$R8="NFI"</formula>
    </cfRule>
  </conditionalFormatting>
  <conditionalFormatting sqref="S8:W8">
    <cfRule type="cellIs" dxfId="44" priority="21" operator="lessThan">
      <formula>0</formula>
    </cfRule>
  </conditionalFormatting>
  <conditionalFormatting sqref="O7">
    <cfRule type="expression" dxfId="43" priority="18">
      <formula>$R7="NFI"</formula>
    </cfRule>
  </conditionalFormatting>
  <conditionalFormatting sqref="O8">
    <cfRule type="expression" dxfId="42" priority="17">
      <formula>$R8="NFI"</formula>
    </cfRule>
  </conditionalFormatting>
  <conditionalFormatting sqref="P7">
    <cfRule type="expression" dxfId="41" priority="16">
      <formula>$R7="NFI"</formula>
    </cfRule>
  </conditionalFormatting>
  <conditionalFormatting sqref="P8">
    <cfRule type="expression" dxfId="40" priority="15">
      <formula>$R8="NFI"</formula>
    </cfRule>
  </conditionalFormatting>
  <conditionalFormatting sqref="Q7">
    <cfRule type="expression" dxfId="39" priority="14">
      <formula>$R7="NFI"</formula>
    </cfRule>
  </conditionalFormatting>
  <conditionalFormatting sqref="Q8">
    <cfRule type="expression" dxfId="38" priority="13">
      <formula>$R8="NFI"</formula>
    </cfRule>
  </conditionalFormatting>
  <conditionalFormatting sqref="R7">
    <cfRule type="expression" dxfId="37" priority="12">
      <formula>$R7="NFI"</formula>
    </cfRule>
  </conditionalFormatting>
  <conditionalFormatting sqref="R8">
    <cfRule type="expression" dxfId="36" priority="11">
      <formula>$R8="NFI"</formula>
    </cfRule>
  </conditionalFormatting>
  <conditionalFormatting sqref="X7">
    <cfRule type="expression" dxfId="35" priority="10">
      <formula>$R7="NFI"</formula>
    </cfRule>
  </conditionalFormatting>
  <conditionalFormatting sqref="X8">
    <cfRule type="expression" dxfId="34" priority="9">
      <formula>$R8="NFI"</formula>
    </cfRule>
  </conditionalFormatting>
  <conditionalFormatting sqref="Y7">
    <cfRule type="expression" dxfId="33" priority="8">
      <formula>$R7="NFI"</formula>
    </cfRule>
  </conditionalFormatting>
  <conditionalFormatting sqref="Y8">
    <cfRule type="expression" dxfId="32" priority="7">
      <formula>$R8="NFI"</formula>
    </cfRule>
  </conditionalFormatting>
  <conditionalFormatting sqref="Z7">
    <cfRule type="expression" dxfId="31" priority="6">
      <formula>$R7="NFI"</formula>
    </cfRule>
  </conditionalFormatting>
  <conditionalFormatting sqref="Z8">
    <cfRule type="expression" dxfId="30" priority="5">
      <formula>$R8="NFI"</formula>
    </cfRule>
  </conditionalFormatting>
  <conditionalFormatting sqref="AA7">
    <cfRule type="expression" dxfId="29" priority="4">
      <formula>$R7="NFI"</formula>
    </cfRule>
  </conditionalFormatting>
  <conditionalFormatting sqref="AA8">
    <cfRule type="expression" dxfId="28" priority="3">
      <formula>$R8="NFI"</formula>
    </cfRule>
  </conditionalFormatting>
  <conditionalFormatting sqref="AB7">
    <cfRule type="expression" dxfId="27" priority="2">
      <formula>$R7="NFI"</formula>
    </cfRule>
  </conditionalFormatting>
  <conditionalFormatting sqref="AB8">
    <cfRule type="expression" dxfId="26" priority="1">
      <formula>$R8="NFI"</formula>
    </cfRule>
  </conditionalFormatting>
  <pageMargins left="0.70866141732283472" right="0.70866141732283472" top="0.74803149606299213" bottom="0.74803149606299213" header="0.31496062992125984" footer="0.31496062992125984"/>
  <pageSetup paperSize="8" scale="76" fitToWidth="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G87"/>
  <sheetViews>
    <sheetView showGridLines="0" topLeftCell="B4" zoomScale="80" zoomScaleNormal="80" workbookViewId="0">
      <pane xSplit="3" ySplit="2" topLeftCell="BK6" activePane="bottomRight" state="frozen"/>
      <selection pane="topRight" activeCell="E4" sqref="E4"/>
      <selection pane="bottomLeft" activeCell="B6" sqref="B6"/>
      <selection pane="bottomRight" activeCell="BQ9" sqref="BQ9"/>
    </sheetView>
  </sheetViews>
  <sheetFormatPr defaultColWidth="8.7265625" defaultRowHeight="12.5" x14ac:dyDescent="0.25"/>
  <cols>
    <col min="1" max="1" width="8.7265625" style="1"/>
    <col min="2" max="2" width="92.26953125" style="1" customWidth="1"/>
    <col min="3" max="3" width="18.26953125" style="1" bestFit="1" customWidth="1"/>
    <col min="4" max="4" width="11.54296875" style="1" customWidth="1"/>
    <col min="5" max="6" width="12.81640625" style="1" customWidth="1"/>
    <col min="7" max="14" width="15.54296875" style="1" customWidth="1"/>
    <col min="15" max="15" width="8.7265625" style="1"/>
    <col min="16" max="16" width="8.453125" style="1" bestFit="1" customWidth="1"/>
    <col min="17" max="17" width="8.54296875" style="1" bestFit="1" customWidth="1"/>
    <col min="18" max="18" width="10" style="1" bestFit="1" customWidth="1"/>
    <col min="19" max="19" width="12.453125" style="1" customWidth="1"/>
    <col min="20" max="20" width="79.54296875" style="1" customWidth="1"/>
    <col min="21" max="21" width="16.1796875" style="1" customWidth="1"/>
    <col min="22" max="22" width="29.1796875" style="1" bestFit="1" customWidth="1"/>
    <col min="23" max="23" width="10.54296875" style="1" customWidth="1"/>
    <col min="24" max="25" width="9.1796875" style="1" bestFit="1" customWidth="1"/>
    <col min="26" max="26" width="8.7265625" style="1"/>
    <col min="27" max="28" width="9.1796875" style="1" bestFit="1" customWidth="1"/>
    <col min="29" max="33" width="8.7265625" style="1"/>
    <col min="34" max="37" width="9.1796875" style="1" bestFit="1" customWidth="1"/>
    <col min="38" max="48" width="8.7265625" style="1"/>
    <col min="49" max="53" width="9.1796875" style="1" bestFit="1" customWidth="1"/>
    <col min="54" max="58" width="8.7265625" style="1"/>
    <col min="59" max="60" width="22.1796875" style="1" customWidth="1"/>
    <col min="61" max="62" width="23" style="1" customWidth="1"/>
    <col min="63" max="63" width="45.453125" style="1" bestFit="1" customWidth="1"/>
    <col min="64" max="65" width="18.81640625" style="1" customWidth="1"/>
    <col min="66" max="70" width="11.1796875" style="1" customWidth="1"/>
    <col min="71" max="71" width="9.26953125" style="1" bestFit="1" customWidth="1"/>
    <col min="72" max="75" width="10.453125" style="1" bestFit="1" customWidth="1"/>
    <col min="76" max="16384" width="8.7265625" style="1"/>
  </cols>
  <sheetData>
    <row r="2" spans="2:85" ht="20" x14ac:dyDescent="0.5">
      <c r="B2" s="312" t="s">
        <v>184</v>
      </c>
      <c r="C2" s="312"/>
      <c r="D2" s="312"/>
      <c r="E2" s="312"/>
      <c r="F2" s="312"/>
      <c r="G2" s="312"/>
      <c r="H2" s="312"/>
      <c r="I2" s="312"/>
    </row>
    <row r="4" spans="2:85" s="2" customFormat="1" ht="39" customHeight="1" x14ac:dyDescent="0.35">
      <c r="B4" s="327" t="s">
        <v>56</v>
      </c>
      <c r="C4" s="329" t="s">
        <v>57</v>
      </c>
      <c r="D4" s="331" t="s">
        <v>58</v>
      </c>
      <c r="E4" s="319" t="s">
        <v>185</v>
      </c>
      <c r="F4" s="323" t="s">
        <v>186</v>
      </c>
      <c r="G4" s="319" t="s">
        <v>187</v>
      </c>
      <c r="H4" s="321"/>
      <c r="I4" s="321"/>
      <c r="J4" s="321"/>
      <c r="K4" s="321"/>
      <c r="L4" s="321"/>
      <c r="M4" s="321"/>
      <c r="N4" s="321"/>
      <c r="O4" s="323"/>
      <c r="P4" s="319" t="s">
        <v>4</v>
      </c>
      <c r="Q4" s="321" t="s">
        <v>5</v>
      </c>
      <c r="R4" s="323" t="s">
        <v>6</v>
      </c>
      <c r="S4" s="319" t="s">
        <v>59</v>
      </c>
      <c r="T4" s="321" t="s">
        <v>60</v>
      </c>
      <c r="U4" s="321" t="s">
        <v>61</v>
      </c>
      <c r="V4" s="323" t="s">
        <v>62</v>
      </c>
      <c r="W4" s="303"/>
      <c r="X4" s="321" t="s">
        <v>188</v>
      </c>
      <c r="Y4" s="321"/>
      <c r="Z4" s="321"/>
      <c r="AA4" s="321"/>
      <c r="AB4" s="323"/>
      <c r="AC4" s="319" t="s">
        <v>189</v>
      </c>
      <c r="AD4" s="321"/>
      <c r="AE4" s="321"/>
      <c r="AF4" s="321"/>
      <c r="AG4" s="325"/>
      <c r="AH4" s="326" t="s">
        <v>190</v>
      </c>
      <c r="AI4" s="321"/>
      <c r="AJ4" s="321"/>
      <c r="AK4" s="321"/>
      <c r="AL4" s="325"/>
      <c r="AM4" s="326" t="s">
        <v>191</v>
      </c>
      <c r="AN4" s="321"/>
      <c r="AO4" s="321"/>
      <c r="AP4" s="321"/>
      <c r="AQ4" s="325"/>
      <c r="AR4" s="326" t="s">
        <v>192</v>
      </c>
      <c r="AS4" s="321"/>
      <c r="AT4" s="321"/>
      <c r="AU4" s="321"/>
      <c r="AV4" s="325"/>
      <c r="AW4" s="326" t="s">
        <v>193</v>
      </c>
      <c r="AX4" s="321"/>
      <c r="AY4" s="321"/>
      <c r="AZ4" s="321"/>
      <c r="BA4" s="325"/>
      <c r="BB4" s="321" t="s">
        <v>194</v>
      </c>
      <c r="BC4" s="321"/>
      <c r="BD4" s="321"/>
      <c r="BE4" s="321"/>
      <c r="BF4" s="323"/>
      <c r="BG4" s="319" t="s">
        <v>195</v>
      </c>
      <c r="BH4" s="321"/>
      <c r="BI4" s="321" t="s">
        <v>196</v>
      </c>
      <c r="BJ4" s="321"/>
      <c r="BK4" s="303" t="s">
        <v>197</v>
      </c>
      <c r="BL4" s="10" t="s">
        <v>198</v>
      </c>
      <c r="BM4" s="11" t="s">
        <v>199</v>
      </c>
      <c r="BN4" s="319" t="s">
        <v>63</v>
      </c>
      <c r="BO4" s="321"/>
      <c r="BP4" s="321"/>
      <c r="BQ4" s="321"/>
      <c r="BR4" s="325"/>
      <c r="BS4" s="326" t="s">
        <v>64</v>
      </c>
      <c r="BT4" s="321"/>
      <c r="BU4" s="321"/>
      <c r="BV4" s="321"/>
      <c r="BW4" s="325"/>
      <c r="BX4" s="326" t="s">
        <v>65</v>
      </c>
      <c r="BY4" s="321"/>
      <c r="BZ4" s="321"/>
      <c r="CA4" s="321"/>
      <c r="CB4" s="325"/>
      <c r="CC4" s="321" t="s">
        <v>66</v>
      </c>
      <c r="CD4" s="321"/>
      <c r="CE4" s="321"/>
      <c r="CF4" s="321"/>
      <c r="CG4" s="323"/>
    </row>
    <row r="5" spans="2:85" s="5" customFormat="1" ht="37.5" x14ac:dyDescent="0.35">
      <c r="B5" s="328"/>
      <c r="C5" s="330"/>
      <c r="D5" s="332"/>
      <c r="E5" s="320"/>
      <c r="F5" s="324"/>
      <c r="G5" s="8" t="s">
        <v>200</v>
      </c>
      <c r="H5" s="6" t="s">
        <v>201</v>
      </c>
      <c r="I5" s="6" t="s">
        <v>202</v>
      </c>
      <c r="J5" s="6" t="s">
        <v>203</v>
      </c>
      <c r="K5" s="6" t="s">
        <v>204</v>
      </c>
      <c r="L5" s="6" t="s">
        <v>205</v>
      </c>
      <c r="M5" s="6" t="s">
        <v>206</v>
      </c>
      <c r="N5" s="6" t="s">
        <v>207</v>
      </c>
      <c r="O5" s="9" t="s">
        <v>208</v>
      </c>
      <c r="P5" s="320"/>
      <c r="Q5" s="322"/>
      <c r="R5" s="324"/>
      <c r="S5" s="320"/>
      <c r="T5" s="322"/>
      <c r="U5" s="322"/>
      <c r="V5" s="324"/>
      <c r="W5" s="6" t="s">
        <v>209</v>
      </c>
      <c r="X5" s="6" t="s">
        <v>67</v>
      </c>
      <c r="Y5" s="6" t="s">
        <v>68</v>
      </c>
      <c r="Z5" s="6" t="s">
        <v>69</v>
      </c>
      <c r="AA5" s="6" t="s">
        <v>70</v>
      </c>
      <c r="AB5" s="9" t="s">
        <v>71</v>
      </c>
      <c r="AC5" s="8" t="s">
        <v>67</v>
      </c>
      <c r="AD5" s="6" t="s">
        <v>68</v>
      </c>
      <c r="AE5" s="6" t="s">
        <v>69</v>
      </c>
      <c r="AF5" s="6" t="s">
        <v>70</v>
      </c>
      <c r="AG5" s="83" t="s">
        <v>71</v>
      </c>
      <c r="AH5" s="87" t="s">
        <v>67</v>
      </c>
      <c r="AI5" s="6" t="s">
        <v>68</v>
      </c>
      <c r="AJ5" s="6" t="s">
        <v>69</v>
      </c>
      <c r="AK5" s="6" t="s">
        <v>70</v>
      </c>
      <c r="AL5" s="83" t="s">
        <v>71</v>
      </c>
      <c r="AM5" s="87" t="s">
        <v>67</v>
      </c>
      <c r="AN5" s="6" t="s">
        <v>68</v>
      </c>
      <c r="AO5" s="6" t="s">
        <v>69</v>
      </c>
      <c r="AP5" s="6" t="s">
        <v>70</v>
      </c>
      <c r="AQ5" s="83" t="s">
        <v>71</v>
      </c>
      <c r="AR5" s="87" t="s">
        <v>67</v>
      </c>
      <c r="AS5" s="6" t="s">
        <v>68</v>
      </c>
      <c r="AT5" s="6" t="s">
        <v>69</v>
      </c>
      <c r="AU5" s="6" t="s">
        <v>70</v>
      </c>
      <c r="AV5" s="83" t="s">
        <v>71</v>
      </c>
      <c r="AW5" s="87" t="s">
        <v>67</v>
      </c>
      <c r="AX5" s="6" t="s">
        <v>68</v>
      </c>
      <c r="AY5" s="6" t="s">
        <v>69</v>
      </c>
      <c r="AZ5" s="6" t="s">
        <v>70</v>
      </c>
      <c r="BA5" s="83" t="s">
        <v>71</v>
      </c>
      <c r="BB5" s="6" t="s">
        <v>67</v>
      </c>
      <c r="BC5" s="6" t="s">
        <v>68</v>
      </c>
      <c r="BD5" s="6" t="s">
        <v>69</v>
      </c>
      <c r="BE5" s="6" t="s">
        <v>70</v>
      </c>
      <c r="BF5" s="9" t="s">
        <v>71</v>
      </c>
      <c r="BG5" s="8" t="s">
        <v>210</v>
      </c>
      <c r="BH5" s="6" t="s">
        <v>211</v>
      </c>
      <c r="BI5" s="6" t="s">
        <v>212</v>
      </c>
      <c r="BJ5" s="6" t="s">
        <v>213</v>
      </c>
      <c r="BK5" s="6" t="s">
        <v>214</v>
      </c>
      <c r="BL5" s="6"/>
      <c r="BM5" s="9"/>
      <c r="BN5" s="8" t="s">
        <v>67</v>
      </c>
      <c r="BO5" s="6" t="s">
        <v>68</v>
      </c>
      <c r="BP5" s="6" t="s">
        <v>69</v>
      </c>
      <c r="BQ5" s="6" t="s">
        <v>70</v>
      </c>
      <c r="BR5" s="83" t="s">
        <v>71</v>
      </c>
      <c r="BS5" s="87" t="s">
        <v>67</v>
      </c>
      <c r="BT5" s="6" t="s">
        <v>68</v>
      </c>
      <c r="BU5" s="6" t="s">
        <v>69</v>
      </c>
      <c r="BV5" s="6" t="s">
        <v>70</v>
      </c>
      <c r="BW5" s="83" t="s">
        <v>71</v>
      </c>
      <c r="BX5" s="87" t="s">
        <v>67</v>
      </c>
      <c r="BY5" s="6" t="s">
        <v>68</v>
      </c>
      <c r="BZ5" s="6" t="s">
        <v>69</v>
      </c>
      <c r="CA5" s="6" t="s">
        <v>70</v>
      </c>
      <c r="CB5" s="83" t="s">
        <v>71</v>
      </c>
      <c r="CC5" s="6" t="s">
        <v>67</v>
      </c>
      <c r="CD5" s="6" t="s">
        <v>68</v>
      </c>
      <c r="CE5" s="6" t="s">
        <v>69</v>
      </c>
      <c r="CF5" s="6" t="s">
        <v>70</v>
      </c>
      <c r="CG5" s="9" t="s">
        <v>71</v>
      </c>
    </row>
    <row r="6" spans="2:85" x14ac:dyDescent="0.25">
      <c r="B6" s="18" t="s">
        <v>7</v>
      </c>
      <c r="C6" s="19" t="s">
        <v>72</v>
      </c>
      <c r="D6" s="20" t="s">
        <v>73</v>
      </c>
      <c r="E6" s="40" t="s">
        <v>73</v>
      </c>
      <c r="F6" s="40"/>
      <c r="G6" s="41"/>
      <c r="H6" s="42"/>
      <c r="I6" s="42"/>
      <c r="J6" s="42"/>
      <c r="K6" s="42"/>
      <c r="L6" s="42"/>
      <c r="M6" s="42"/>
      <c r="N6" s="42"/>
      <c r="O6" s="97" t="str">
        <f>IF(SUM(G6:N6)&lt;&gt;0, SUM(G6:N6), "")</f>
        <v/>
      </c>
      <c r="P6" s="43"/>
      <c r="Q6" s="40"/>
      <c r="R6" s="44"/>
      <c r="S6" s="21" t="s">
        <v>74</v>
      </c>
      <c r="T6" s="19" t="s">
        <v>75</v>
      </c>
      <c r="U6" s="19">
        <v>2</v>
      </c>
      <c r="V6" s="20" t="s">
        <v>76</v>
      </c>
      <c r="W6" s="40"/>
      <c r="X6" s="235"/>
      <c r="Y6" s="235"/>
      <c r="Z6" s="235"/>
      <c r="AA6" s="235"/>
      <c r="AB6" s="236"/>
      <c r="AC6" s="237"/>
      <c r="AD6" s="238"/>
      <c r="AE6" s="238"/>
      <c r="AF6" s="238"/>
      <c r="AG6" s="239"/>
      <c r="AH6" s="240"/>
      <c r="AI6" s="238"/>
      <c r="AJ6" s="238"/>
      <c r="AK6" s="238"/>
      <c r="AL6" s="239"/>
      <c r="AM6" s="240"/>
      <c r="AN6" s="238"/>
      <c r="AO6" s="238"/>
      <c r="AP6" s="238"/>
      <c r="AQ6" s="239"/>
      <c r="AR6" s="240"/>
      <c r="AS6" s="238"/>
      <c r="AT6" s="238"/>
      <c r="AU6" s="238"/>
      <c r="AV6" s="239"/>
      <c r="AW6" s="240"/>
      <c r="AX6" s="238"/>
      <c r="AY6" s="238"/>
      <c r="AZ6" s="238"/>
      <c r="BA6" s="239"/>
      <c r="BB6" s="238"/>
      <c r="BC6" s="238"/>
      <c r="BD6" s="238"/>
      <c r="BE6" s="238"/>
      <c r="BF6" s="241"/>
      <c r="BG6" s="242"/>
      <c r="BH6" s="243"/>
      <c r="BI6" s="243"/>
      <c r="BJ6" s="243"/>
      <c r="BK6" s="238"/>
      <c r="BL6" s="238"/>
      <c r="BM6" s="241"/>
      <c r="BN6" s="244">
        <v>-1.8009599999999999</v>
      </c>
      <c r="BO6" s="245">
        <v>-1.8009599999999999</v>
      </c>
      <c r="BP6" s="245">
        <v>-2.87296</v>
      </c>
      <c r="BQ6" s="245">
        <v>-2.87296</v>
      </c>
      <c r="BR6" s="246">
        <v>-2.87296</v>
      </c>
      <c r="BS6" s="247">
        <v>2.84</v>
      </c>
      <c r="BT6" s="248">
        <v>2.84</v>
      </c>
      <c r="BU6" s="248">
        <v>2.84</v>
      </c>
      <c r="BV6" s="248">
        <v>2.84</v>
      </c>
      <c r="BW6" s="248">
        <v>2.84</v>
      </c>
      <c r="BX6" s="249">
        <v>0</v>
      </c>
      <c r="BY6" s="245">
        <v>0</v>
      </c>
      <c r="BZ6" s="245">
        <v>0</v>
      </c>
      <c r="CA6" s="245">
        <v>0</v>
      </c>
      <c r="CB6" s="246">
        <v>0</v>
      </c>
      <c r="CC6" s="247">
        <v>1.31</v>
      </c>
      <c r="CD6" s="248">
        <v>1.31</v>
      </c>
      <c r="CE6" s="248">
        <v>1.31</v>
      </c>
      <c r="CF6" s="248">
        <v>1.31</v>
      </c>
      <c r="CG6" s="248">
        <v>1.31</v>
      </c>
    </row>
    <row r="7" spans="2:85" x14ac:dyDescent="0.25">
      <c r="B7" s="22" t="s">
        <v>11</v>
      </c>
      <c r="C7" s="4" t="s">
        <v>77</v>
      </c>
      <c r="D7" s="12" t="s">
        <v>73</v>
      </c>
      <c r="E7" s="45"/>
      <c r="F7" s="45"/>
      <c r="G7" s="46"/>
      <c r="H7" s="47"/>
      <c r="I7" s="47"/>
      <c r="J7" s="47"/>
      <c r="K7" s="47"/>
      <c r="L7" s="47"/>
      <c r="M7" s="47"/>
      <c r="N7" s="47"/>
      <c r="O7" s="98" t="str">
        <f t="shared" ref="O7:O55" si="0">IF(SUM(G7:N7)&lt;&gt;0, SUM(G7:N7), "")</f>
        <v/>
      </c>
      <c r="P7" s="48"/>
      <c r="Q7" s="45"/>
      <c r="R7" s="49"/>
      <c r="S7" s="7" t="s">
        <v>78</v>
      </c>
      <c r="T7" s="4" t="s">
        <v>79</v>
      </c>
      <c r="U7" s="4">
        <v>0</v>
      </c>
      <c r="V7" s="12" t="s">
        <v>76</v>
      </c>
      <c r="W7" s="45"/>
      <c r="X7" s="250">
        <v>5.8333333333333336E-3</v>
      </c>
      <c r="Y7" s="250">
        <v>5.4166666666666669E-3</v>
      </c>
      <c r="Z7" s="250">
        <v>5.0000000000000001E-3</v>
      </c>
      <c r="AA7" s="250">
        <v>4.5833333333333334E-3</v>
      </c>
      <c r="AB7" s="251">
        <v>4.1666666666666666E-3</v>
      </c>
      <c r="AC7" s="189"/>
      <c r="AD7" s="252"/>
      <c r="AE7" s="252"/>
      <c r="AF7" s="252"/>
      <c r="AG7" s="253"/>
      <c r="AH7" s="254">
        <v>8.1944444444444452E-3</v>
      </c>
      <c r="AI7" s="255">
        <v>7.6273148148148151E-3</v>
      </c>
      <c r="AJ7" s="255">
        <v>7.1412037037037043E-3</v>
      </c>
      <c r="AK7" s="255">
        <v>6.5046296296296302E-3</v>
      </c>
      <c r="AL7" s="256">
        <v>5.9259259259259256E-3</v>
      </c>
      <c r="AM7" s="257"/>
      <c r="AN7" s="252"/>
      <c r="AO7" s="252"/>
      <c r="AP7" s="252"/>
      <c r="AQ7" s="253"/>
      <c r="AR7" s="257"/>
      <c r="AS7" s="252"/>
      <c r="AT7" s="252"/>
      <c r="AU7" s="252"/>
      <c r="AV7" s="253"/>
      <c r="AW7" s="258">
        <v>2.0833333333333333E-3</v>
      </c>
      <c r="AX7" s="259">
        <v>2.0833333333333333E-3</v>
      </c>
      <c r="AY7" s="259">
        <v>2.0833333333333333E-3</v>
      </c>
      <c r="AZ7" s="259">
        <v>2.0833333333333333E-3</v>
      </c>
      <c r="BA7" s="256">
        <v>2.0833333333333333E-3</v>
      </c>
      <c r="BB7" s="252"/>
      <c r="BC7" s="252"/>
      <c r="BD7" s="252"/>
      <c r="BE7" s="252"/>
      <c r="BF7" s="260"/>
      <c r="BG7" s="261">
        <v>-1.6975</v>
      </c>
      <c r="BH7" s="262"/>
      <c r="BI7" s="262"/>
      <c r="BJ7" s="262"/>
      <c r="BK7" s="252"/>
      <c r="BL7" s="252"/>
      <c r="BM7" s="260"/>
      <c r="BN7" s="263">
        <v>-5.7713824718468016</v>
      </c>
      <c r="BO7" s="264">
        <v>-5.4035982947193082</v>
      </c>
      <c r="BP7" s="264">
        <v>-5.2338517514296967</v>
      </c>
      <c r="BQ7" s="264">
        <v>-4.6963210310125945</v>
      </c>
      <c r="BR7" s="265">
        <v>-4.3002457633368323</v>
      </c>
      <c r="BS7" s="172">
        <v>8.1944444444444452E-3</v>
      </c>
      <c r="BT7" s="266">
        <v>7.6273148148148151E-3</v>
      </c>
      <c r="BU7" s="266">
        <v>7.1412037037037043E-3</v>
      </c>
      <c r="BV7" s="266">
        <v>6.2499999999999995E-3</v>
      </c>
      <c r="BW7" s="266">
        <v>5.9259259259259256E-3</v>
      </c>
      <c r="BX7" s="267">
        <v>7.6387175707418589</v>
      </c>
      <c r="BY7" s="264">
        <v>6.7899711739927628</v>
      </c>
      <c r="BZ7" s="264">
        <v>5.9412247772436677</v>
      </c>
      <c r="CA7" s="264">
        <v>5.0924783804945717</v>
      </c>
      <c r="CB7" s="265">
        <v>4.2437319837454766</v>
      </c>
      <c r="CC7" s="172">
        <v>2.0833333333333333E-3</v>
      </c>
      <c r="CD7" s="266">
        <v>2.0833333333333333E-3</v>
      </c>
      <c r="CE7" s="266">
        <v>2.0833333333333333E-3</v>
      </c>
      <c r="CF7" s="266">
        <v>2.0833333333333333E-3</v>
      </c>
      <c r="CG7" s="266">
        <v>2.0833333333333333E-3</v>
      </c>
    </row>
    <row r="8" spans="2:85" x14ac:dyDescent="0.25">
      <c r="B8" s="22" t="s">
        <v>80</v>
      </c>
      <c r="C8" s="4" t="s">
        <v>81</v>
      </c>
      <c r="D8" s="12" t="s">
        <v>73</v>
      </c>
      <c r="E8" s="45"/>
      <c r="F8" s="45"/>
      <c r="G8" s="46"/>
      <c r="H8" s="47"/>
      <c r="I8" s="47"/>
      <c r="J8" s="47"/>
      <c r="K8" s="47"/>
      <c r="L8" s="47"/>
      <c r="M8" s="47"/>
      <c r="N8" s="47"/>
      <c r="O8" s="98" t="str">
        <f t="shared" si="0"/>
        <v/>
      </c>
      <c r="P8" s="48"/>
      <c r="Q8" s="45"/>
      <c r="R8" s="49"/>
      <c r="S8" s="7" t="s">
        <v>74</v>
      </c>
      <c r="T8" s="4" t="s">
        <v>82</v>
      </c>
      <c r="U8" s="4">
        <v>1</v>
      </c>
      <c r="V8" s="12" t="s">
        <v>76</v>
      </c>
      <c r="W8" s="45"/>
      <c r="X8" s="268">
        <v>685</v>
      </c>
      <c r="Y8" s="268">
        <v>641</v>
      </c>
      <c r="Z8" s="268">
        <v>613</v>
      </c>
      <c r="AA8" s="268">
        <v>590</v>
      </c>
      <c r="AB8" s="269">
        <v>568</v>
      </c>
      <c r="AC8" s="189"/>
      <c r="AD8" s="252"/>
      <c r="AE8" s="252"/>
      <c r="AF8" s="252"/>
      <c r="AG8" s="253"/>
      <c r="AH8" s="270">
        <v>719.25</v>
      </c>
      <c r="AI8" s="268">
        <v>673.05000000000007</v>
      </c>
      <c r="AJ8" s="268">
        <v>643.65</v>
      </c>
      <c r="AK8" s="268">
        <v>619.5</v>
      </c>
      <c r="AL8" s="271">
        <v>596.4</v>
      </c>
      <c r="AM8" s="257"/>
      <c r="AN8" s="252"/>
      <c r="AO8" s="252"/>
      <c r="AP8" s="252"/>
      <c r="AQ8" s="253"/>
      <c r="AR8" s="257"/>
      <c r="AS8" s="252"/>
      <c r="AT8" s="252"/>
      <c r="AU8" s="252"/>
      <c r="AV8" s="253"/>
      <c r="AW8" s="270">
        <v>662</v>
      </c>
      <c r="AX8" s="268">
        <v>608</v>
      </c>
      <c r="AY8" s="268">
        <v>580</v>
      </c>
      <c r="AZ8" s="268">
        <v>557</v>
      </c>
      <c r="BA8" s="271">
        <v>535</v>
      </c>
      <c r="BB8" s="252"/>
      <c r="BC8" s="252"/>
      <c r="BD8" s="252"/>
      <c r="BE8" s="252"/>
      <c r="BF8" s="260"/>
      <c r="BG8" s="261"/>
      <c r="BH8" s="262"/>
      <c r="BI8" s="262"/>
      <c r="BJ8" s="262"/>
      <c r="BK8" s="252"/>
      <c r="BL8" s="252" t="s">
        <v>215</v>
      </c>
      <c r="BM8" s="260"/>
      <c r="BN8" s="263">
        <v>-13.32</v>
      </c>
      <c r="BO8" s="264">
        <v>-12.47</v>
      </c>
      <c r="BP8" s="264">
        <v>-11.92</v>
      </c>
      <c r="BQ8" s="264">
        <v>-11.48</v>
      </c>
      <c r="BR8" s="265">
        <v>-11.05</v>
      </c>
      <c r="BS8" s="185">
        <v>747</v>
      </c>
      <c r="BT8" s="272">
        <v>693</v>
      </c>
      <c r="BU8" s="272">
        <v>664</v>
      </c>
      <c r="BV8" s="272">
        <v>642</v>
      </c>
      <c r="BW8" s="272">
        <v>619</v>
      </c>
      <c r="BX8" s="267">
        <v>7.06</v>
      </c>
      <c r="BY8" s="264">
        <v>10.130000000000001</v>
      </c>
      <c r="BZ8" s="264">
        <v>10.130000000000001</v>
      </c>
      <c r="CA8" s="264">
        <v>10.130000000000001</v>
      </c>
      <c r="CB8" s="265">
        <v>10.130000000000001</v>
      </c>
      <c r="CC8" s="185">
        <v>662</v>
      </c>
      <c r="CD8" s="272">
        <v>608</v>
      </c>
      <c r="CE8" s="272">
        <v>580</v>
      </c>
      <c r="CF8" s="272">
        <v>557</v>
      </c>
      <c r="CG8" s="272">
        <v>535</v>
      </c>
    </row>
    <row r="9" spans="2:85" x14ac:dyDescent="0.25">
      <c r="B9" s="22" t="s">
        <v>83</v>
      </c>
      <c r="C9" s="4" t="s">
        <v>81</v>
      </c>
      <c r="D9" s="12" t="s">
        <v>73</v>
      </c>
      <c r="E9" s="45"/>
      <c r="F9" s="45"/>
      <c r="G9" s="46"/>
      <c r="H9" s="47"/>
      <c r="I9" s="47"/>
      <c r="J9" s="47"/>
      <c r="K9" s="47"/>
      <c r="L9" s="47"/>
      <c r="M9" s="47"/>
      <c r="N9" s="47"/>
      <c r="O9" s="98" t="str">
        <f t="shared" si="0"/>
        <v/>
      </c>
      <c r="P9" s="48"/>
      <c r="Q9" s="45"/>
      <c r="R9" s="49"/>
      <c r="S9" s="7" t="s">
        <v>84</v>
      </c>
      <c r="T9" s="4" t="s">
        <v>85</v>
      </c>
      <c r="U9" s="4">
        <v>1</v>
      </c>
      <c r="V9" s="12" t="s">
        <v>86</v>
      </c>
      <c r="W9" s="45"/>
      <c r="X9" s="273">
        <v>4</v>
      </c>
      <c r="Y9" s="273">
        <v>10</v>
      </c>
      <c r="Z9" s="268">
        <v>14</v>
      </c>
      <c r="AA9" s="268">
        <v>17</v>
      </c>
      <c r="AB9" s="269">
        <v>20</v>
      </c>
      <c r="AC9" s="189"/>
      <c r="AD9" s="252"/>
      <c r="AE9" s="252"/>
      <c r="AF9" s="252"/>
      <c r="AG9" s="253"/>
      <c r="AH9" s="257">
        <v>-0.7</v>
      </c>
      <c r="AI9" s="252">
        <v>5.7</v>
      </c>
      <c r="AJ9" s="252">
        <v>9.9</v>
      </c>
      <c r="AK9" s="252">
        <v>13.2</v>
      </c>
      <c r="AL9" s="253">
        <v>16.5</v>
      </c>
      <c r="AM9" s="257"/>
      <c r="AN9" s="252"/>
      <c r="AO9" s="252"/>
      <c r="AP9" s="252"/>
      <c r="AQ9" s="253"/>
      <c r="AR9" s="257"/>
      <c r="AS9" s="252"/>
      <c r="AT9" s="252"/>
      <c r="AU9" s="252"/>
      <c r="AV9" s="253"/>
      <c r="AW9" s="257">
        <v>7.3</v>
      </c>
      <c r="AX9" s="252">
        <v>14.8</v>
      </c>
      <c r="AY9" s="252">
        <v>18.8</v>
      </c>
      <c r="AZ9" s="252">
        <v>22</v>
      </c>
      <c r="BA9" s="253">
        <v>25.1</v>
      </c>
      <c r="BB9" s="252"/>
      <c r="BC9" s="252"/>
      <c r="BD9" s="252"/>
      <c r="BE9" s="252"/>
      <c r="BF9" s="260"/>
      <c r="BG9" s="261"/>
      <c r="BH9" s="262"/>
      <c r="BI9" s="262"/>
      <c r="BJ9" s="262"/>
      <c r="BK9" s="252"/>
      <c r="BL9" s="252" t="s">
        <v>216</v>
      </c>
      <c r="BM9" s="260"/>
      <c r="BN9" s="211">
        <v>-13.32</v>
      </c>
      <c r="BO9" s="274">
        <v>-12.47</v>
      </c>
      <c r="BP9" s="274">
        <v>-11.92</v>
      </c>
      <c r="BQ9" s="274">
        <v>-11.48</v>
      </c>
      <c r="BR9" s="274">
        <v>-11.05</v>
      </c>
      <c r="BS9" s="194">
        <v>-4.5999999999999996</v>
      </c>
      <c r="BT9" s="195">
        <v>2.9</v>
      </c>
      <c r="BU9" s="195">
        <v>7</v>
      </c>
      <c r="BV9" s="195">
        <v>10</v>
      </c>
      <c r="BW9" s="195">
        <v>13.3</v>
      </c>
      <c r="BX9" s="211">
        <v>7.06</v>
      </c>
      <c r="BY9" s="274">
        <v>10.130000000000001</v>
      </c>
      <c r="BZ9" s="274">
        <v>10.130000000000001</v>
      </c>
      <c r="CA9" s="274">
        <v>10.130000000000001</v>
      </c>
      <c r="CB9" s="274">
        <v>10.130000000000001</v>
      </c>
      <c r="CC9" s="194">
        <v>7</v>
      </c>
      <c r="CD9" s="195">
        <v>15</v>
      </c>
      <c r="CE9" s="195">
        <v>19</v>
      </c>
      <c r="CF9" s="195">
        <v>22</v>
      </c>
      <c r="CG9" s="195">
        <v>25</v>
      </c>
    </row>
    <row r="10" spans="2:85" x14ac:dyDescent="0.25">
      <c r="B10" s="22" t="s">
        <v>87</v>
      </c>
      <c r="C10" s="4" t="s">
        <v>88</v>
      </c>
      <c r="D10" s="12" t="s">
        <v>73</v>
      </c>
      <c r="E10" s="45"/>
      <c r="F10" s="45"/>
      <c r="G10" s="46"/>
      <c r="H10" s="47"/>
      <c r="I10" s="47"/>
      <c r="J10" s="47"/>
      <c r="K10" s="47"/>
      <c r="L10" s="47"/>
      <c r="M10" s="47"/>
      <c r="N10" s="47"/>
      <c r="O10" s="98" t="str">
        <f t="shared" si="0"/>
        <v/>
      </c>
      <c r="P10" s="48"/>
      <c r="Q10" s="45"/>
      <c r="R10" s="49"/>
      <c r="S10" s="7" t="s">
        <v>74</v>
      </c>
      <c r="T10" s="4" t="s">
        <v>89</v>
      </c>
      <c r="U10" s="4">
        <v>1</v>
      </c>
      <c r="V10" s="12" t="s">
        <v>76</v>
      </c>
      <c r="W10" s="45"/>
      <c r="X10" s="252"/>
      <c r="Y10" s="252"/>
      <c r="Z10" s="252"/>
      <c r="AA10" s="252"/>
      <c r="AB10" s="260"/>
      <c r="AC10" s="189"/>
      <c r="AD10" s="252"/>
      <c r="AE10" s="252"/>
      <c r="AF10" s="252"/>
      <c r="AG10" s="253"/>
      <c r="AH10" s="257">
        <v>145.4</v>
      </c>
      <c r="AI10" s="252">
        <v>143.69999999999999</v>
      </c>
      <c r="AJ10" s="252">
        <v>142.1</v>
      </c>
      <c r="AK10" s="252">
        <v>140.69999999999999</v>
      </c>
      <c r="AL10" s="253">
        <v>137.9</v>
      </c>
      <c r="AM10" s="257"/>
      <c r="AN10" s="252"/>
      <c r="AO10" s="252"/>
      <c r="AP10" s="252"/>
      <c r="AQ10" s="253"/>
      <c r="AR10" s="257"/>
      <c r="AS10" s="252"/>
      <c r="AT10" s="252"/>
      <c r="AU10" s="252"/>
      <c r="AV10" s="253"/>
      <c r="AW10" s="270">
        <v>135.45792907801416</v>
      </c>
      <c r="AX10" s="268">
        <v>133.77921428571429</v>
      </c>
      <c r="AY10" s="268">
        <v>132.23775539568345</v>
      </c>
      <c r="AZ10" s="268">
        <v>130.83344927536228</v>
      </c>
      <c r="BA10" s="271">
        <v>128.16230882352943</v>
      </c>
      <c r="BB10" s="252"/>
      <c r="BC10" s="252"/>
      <c r="BD10" s="252"/>
      <c r="BE10" s="252"/>
      <c r="BF10" s="260"/>
      <c r="BG10" s="261"/>
      <c r="BH10" s="262"/>
      <c r="BI10" s="262"/>
      <c r="BJ10" s="262"/>
      <c r="BK10" s="252"/>
      <c r="BL10" s="252"/>
      <c r="BM10" s="260"/>
      <c r="BN10" s="263">
        <v>-3.4661293617021158</v>
      </c>
      <c r="BO10" s="264">
        <v>-3.4485308571428606</v>
      </c>
      <c r="BP10" s="264">
        <v>-3.4342342446043164</v>
      </c>
      <c r="BQ10" s="264">
        <v>-3.4233113043478172</v>
      </c>
      <c r="BR10" s="265">
        <v>-3.4046170588235385</v>
      </c>
      <c r="BS10" s="194">
        <v>145.41807092198579</v>
      </c>
      <c r="BT10" s="195">
        <v>143.68878571428573</v>
      </c>
      <c r="BU10" s="195">
        <v>142.10624460431654</v>
      </c>
      <c r="BV10" s="195">
        <v>140.67055072463765</v>
      </c>
      <c r="BW10" s="195">
        <v>137.9456911764706</v>
      </c>
      <c r="BX10" s="267">
        <v>3.784853900709229</v>
      </c>
      <c r="BY10" s="264">
        <v>3.7656371428571469</v>
      </c>
      <c r="BZ10" s="264">
        <v>3.7500258992805753</v>
      </c>
      <c r="CA10" s="264">
        <v>3.7380985507246498</v>
      </c>
      <c r="CB10" s="265">
        <v>3.7176852941176355</v>
      </c>
      <c r="CC10" s="194">
        <v>135.45792907801416</v>
      </c>
      <c r="CD10" s="195">
        <v>133.77921428571429</v>
      </c>
      <c r="CE10" s="195">
        <v>132.23775539568345</v>
      </c>
      <c r="CF10" s="195">
        <v>130.83344927536228</v>
      </c>
      <c r="CG10" s="195">
        <v>128.16230882352943</v>
      </c>
    </row>
    <row r="11" spans="2:85" x14ac:dyDescent="0.25">
      <c r="B11" s="22" t="s">
        <v>90</v>
      </c>
      <c r="C11" s="4" t="s">
        <v>88</v>
      </c>
      <c r="D11" s="12" t="s">
        <v>73</v>
      </c>
      <c r="E11" s="45"/>
      <c r="F11" s="45"/>
      <c r="G11" s="46"/>
      <c r="H11" s="47"/>
      <c r="I11" s="47"/>
      <c r="J11" s="47"/>
      <c r="K11" s="47"/>
      <c r="L11" s="47"/>
      <c r="M11" s="47"/>
      <c r="N11" s="47"/>
      <c r="O11" s="98" t="str">
        <f t="shared" si="0"/>
        <v/>
      </c>
      <c r="P11" s="48"/>
      <c r="Q11" s="45"/>
      <c r="R11" s="49"/>
      <c r="S11" s="7" t="s">
        <v>84</v>
      </c>
      <c r="T11" s="4" t="s">
        <v>91</v>
      </c>
      <c r="U11" s="4">
        <v>1</v>
      </c>
      <c r="V11" s="12" t="s">
        <v>86</v>
      </c>
      <c r="W11" s="45"/>
      <c r="X11" s="252"/>
      <c r="Y11" s="252"/>
      <c r="Z11" s="252"/>
      <c r="AA11" s="252"/>
      <c r="AB11" s="260"/>
      <c r="AC11" s="189"/>
      <c r="AD11" s="252"/>
      <c r="AE11" s="252"/>
      <c r="AF11" s="252"/>
      <c r="AG11" s="253"/>
      <c r="AH11" s="257">
        <v>-2.4</v>
      </c>
      <c r="AI11" s="252">
        <v>-1.2</v>
      </c>
      <c r="AJ11" s="252">
        <v>-0.1</v>
      </c>
      <c r="AK11" s="252">
        <v>0.9</v>
      </c>
      <c r="AL11" s="253">
        <v>2.9</v>
      </c>
      <c r="AM11" s="257"/>
      <c r="AN11" s="252"/>
      <c r="AO11" s="252"/>
      <c r="AP11" s="252"/>
      <c r="AQ11" s="253"/>
      <c r="AR11" s="257"/>
      <c r="AS11" s="252"/>
      <c r="AT11" s="252"/>
      <c r="AU11" s="252"/>
      <c r="AV11" s="253"/>
      <c r="AW11" s="270">
        <v>4.6070921985815767</v>
      </c>
      <c r="AX11" s="268">
        <v>5.7892857142857119</v>
      </c>
      <c r="AY11" s="268">
        <v>6.8748201438848939</v>
      </c>
      <c r="AZ11" s="268">
        <v>7.8637681159420536</v>
      </c>
      <c r="BA11" s="271">
        <v>9.7448529411764593</v>
      </c>
      <c r="BB11" s="252"/>
      <c r="BC11" s="252"/>
      <c r="BD11" s="252"/>
      <c r="BE11" s="252"/>
      <c r="BF11" s="260"/>
      <c r="BG11" s="261"/>
      <c r="BH11" s="262"/>
      <c r="BI11" s="262"/>
      <c r="BJ11" s="262"/>
      <c r="BK11" s="252"/>
      <c r="BL11" s="252"/>
      <c r="BM11" s="260"/>
      <c r="BN11" s="263">
        <v>-3.4661293617021158</v>
      </c>
      <c r="BO11" s="264">
        <v>-3.4485308571428606</v>
      </c>
      <c r="BP11" s="264">
        <v>-3.4342342446043164</v>
      </c>
      <c r="BQ11" s="264">
        <v>-3.4233113043478172</v>
      </c>
      <c r="BR11" s="265">
        <v>-3.4046170588235385</v>
      </c>
      <c r="BS11" s="275">
        <v>-2.4</v>
      </c>
      <c r="BT11" s="276">
        <v>-1.2</v>
      </c>
      <c r="BU11" s="276">
        <v>-0.1</v>
      </c>
      <c r="BV11" s="276">
        <v>0.9</v>
      </c>
      <c r="BW11" s="276">
        <v>2.9</v>
      </c>
      <c r="BX11" s="267">
        <v>3.784853900709229</v>
      </c>
      <c r="BY11" s="264">
        <v>3.7656371428571469</v>
      </c>
      <c r="BZ11" s="264">
        <v>3.7500258992805753</v>
      </c>
      <c r="CA11" s="264">
        <v>3.7380985507246498</v>
      </c>
      <c r="CB11" s="265">
        <v>3.7176852941176355</v>
      </c>
      <c r="CC11" s="275">
        <v>4.5999999999999996</v>
      </c>
      <c r="CD11" s="276">
        <v>5.8</v>
      </c>
      <c r="CE11" s="276">
        <v>6.9</v>
      </c>
      <c r="CF11" s="276">
        <v>7.9</v>
      </c>
      <c r="CG11" s="276">
        <v>9.6999999999999993</v>
      </c>
    </row>
    <row r="12" spans="2:85" x14ac:dyDescent="0.25">
      <c r="B12" s="22" t="s">
        <v>20</v>
      </c>
      <c r="C12" s="4" t="s">
        <v>92</v>
      </c>
      <c r="D12" s="12" t="s">
        <v>73</v>
      </c>
      <c r="E12" s="45"/>
      <c r="F12" s="45"/>
      <c r="G12" s="46"/>
      <c r="H12" s="47"/>
      <c r="I12" s="47"/>
      <c r="J12" s="47"/>
      <c r="K12" s="47"/>
      <c r="L12" s="47"/>
      <c r="M12" s="47"/>
      <c r="N12" s="47"/>
      <c r="O12" s="98" t="str">
        <f t="shared" si="0"/>
        <v/>
      </c>
      <c r="P12" s="48"/>
      <c r="Q12" s="45"/>
      <c r="R12" s="49"/>
      <c r="S12" s="7" t="s">
        <v>74</v>
      </c>
      <c r="T12" s="4" t="s">
        <v>93</v>
      </c>
      <c r="U12" s="4">
        <v>1</v>
      </c>
      <c r="V12" s="12" t="s">
        <v>76</v>
      </c>
      <c r="W12" s="45"/>
      <c r="X12" s="273">
        <v>261.31799999999998</v>
      </c>
      <c r="Y12" s="273">
        <v>253.47845999999998</v>
      </c>
      <c r="Z12" s="273">
        <v>245.87410619999997</v>
      </c>
      <c r="AA12" s="273">
        <v>238.49788301399997</v>
      </c>
      <c r="AB12" s="269">
        <v>231.34294652357997</v>
      </c>
      <c r="AC12" s="189"/>
      <c r="AD12" s="252"/>
      <c r="AE12" s="252"/>
      <c r="AF12" s="252"/>
      <c r="AG12" s="253"/>
      <c r="AH12" s="270">
        <v>338.50445551601422</v>
      </c>
      <c r="AI12" s="273">
        <v>328.34932185053378</v>
      </c>
      <c r="AJ12" s="273">
        <v>318.49884219501774</v>
      </c>
      <c r="AK12" s="273">
        <v>308.94387692916723</v>
      </c>
      <c r="AL12" s="271">
        <v>299.67556062129222</v>
      </c>
      <c r="AM12" s="257"/>
      <c r="AN12" s="252"/>
      <c r="AO12" s="252"/>
      <c r="AP12" s="252"/>
      <c r="AQ12" s="253"/>
      <c r="AR12" s="257"/>
      <c r="AS12" s="252"/>
      <c r="AT12" s="252"/>
      <c r="AU12" s="252"/>
      <c r="AV12" s="253"/>
      <c r="AW12" s="270">
        <v>212.03026334519572</v>
      </c>
      <c r="AX12" s="273">
        <v>205.66935544483985</v>
      </c>
      <c r="AY12" s="273">
        <v>199.49927478149465</v>
      </c>
      <c r="AZ12" s="273">
        <v>193.51429653804982</v>
      </c>
      <c r="BA12" s="271">
        <v>187.70886764190831</v>
      </c>
      <c r="BB12" s="252"/>
      <c r="BC12" s="252"/>
      <c r="BD12" s="252"/>
      <c r="BE12" s="252"/>
      <c r="BF12" s="260"/>
      <c r="BG12" s="261">
        <v>-0.176512315556068</v>
      </c>
      <c r="BH12" s="262"/>
      <c r="BI12" s="262">
        <v>0.22376922999716825</v>
      </c>
      <c r="BJ12" s="262"/>
      <c r="BK12" s="252"/>
      <c r="BL12" s="252"/>
      <c r="BM12" s="260"/>
      <c r="BN12" s="263">
        <v>-13.624359992697102</v>
      </c>
      <c r="BO12" s="264">
        <v>-13.215629192916188</v>
      </c>
      <c r="BP12" s="264">
        <v>-12.819160317128699</v>
      </c>
      <c r="BQ12" s="264">
        <v>-12.434585507614843</v>
      </c>
      <c r="BR12" s="265">
        <v>-12.061547942386399</v>
      </c>
      <c r="BS12" s="194">
        <v>338.50445551601422</v>
      </c>
      <c r="BT12" s="195">
        <v>328.34932185053378</v>
      </c>
      <c r="BU12" s="195">
        <v>318.49884219501774</v>
      </c>
      <c r="BV12" s="195">
        <v>308.94387692916723</v>
      </c>
      <c r="BW12" s="195">
        <v>299.67556062129222</v>
      </c>
      <c r="BX12" s="267">
        <v>11.029078879548756</v>
      </c>
      <c r="BY12" s="264">
        <v>10.698206513162292</v>
      </c>
      <c r="BZ12" s="264">
        <v>10.377260317767423</v>
      </c>
      <c r="CA12" s="264">
        <v>10.065942508234397</v>
      </c>
      <c r="CB12" s="265">
        <v>9.7639642329873659</v>
      </c>
      <c r="CC12" s="194">
        <v>212.03026334519572</v>
      </c>
      <c r="CD12" s="195">
        <v>205.66935544483985</v>
      </c>
      <c r="CE12" s="195">
        <v>199.49927478149465</v>
      </c>
      <c r="CF12" s="195">
        <v>193.51429653804982</v>
      </c>
      <c r="CG12" s="195">
        <v>187.70886764190831</v>
      </c>
    </row>
    <row r="13" spans="2:85" x14ac:dyDescent="0.25">
      <c r="B13" s="22" t="s">
        <v>21</v>
      </c>
      <c r="C13" s="4" t="s">
        <v>95</v>
      </c>
      <c r="D13" s="12" t="s">
        <v>73</v>
      </c>
      <c r="E13" s="45"/>
      <c r="F13" s="45"/>
      <c r="G13" s="46"/>
      <c r="H13" s="47"/>
      <c r="I13" s="47"/>
      <c r="J13" s="47"/>
      <c r="K13" s="47"/>
      <c r="L13" s="47"/>
      <c r="M13" s="47"/>
      <c r="N13" s="47"/>
      <c r="O13" s="98" t="str">
        <f t="shared" si="0"/>
        <v/>
      </c>
      <c r="P13" s="48" t="s">
        <v>19</v>
      </c>
      <c r="Q13" s="45"/>
      <c r="R13" s="49"/>
      <c r="S13" s="7" t="s">
        <v>84</v>
      </c>
      <c r="T13" s="4" t="s">
        <v>96</v>
      </c>
      <c r="U13" s="4">
        <v>2</v>
      </c>
      <c r="V13" s="12" t="s">
        <v>76</v>
      </c>
      <c r="W13" s="45"/>
      <c r="X13" s="277">
        <v>6</v>
      </c>
      <c r="Y13" s="277">
        <v>5.75</v>
      </c>
      <c r="Z13" s="277">
        <v>5.5</v>
      </c>
      <c r="AA13" s="277">
        <v>5.25</v>
      </c>
      <c r="AB13" s="278">
        <v>5</v>
      </c>
      <c r="AC13" s="189"/>
      <c r="AD13" s="252"/>
      <c r="AE13" s="252"/>
      <c r="AF13" s="252"/>
      <c r="AG13" s="253"/>
      <c r="AH13" s="257"/>
      <c r="AI13" s="279"/>
      <c r="AJ13" s="279"/>
      <c r="AK13" s="279"/>
      <c r="AL13" s="253"/>
      <c r="AM13" s="257"/>
      <c r="AN13" s="252"/>
      <c r="AO13" s="252"/>
      <c r="AP13" s="252"/>
      <c r="AQ13" s="253"/>
      <c r="AR13" s="257"/>
      <c r="AS13" s="252"/>
      <c r="AT13" s="252"/>
      <c r="AU13" s="252"/>
      <c r="AV13" s="253"/>
      <c r="AW13" s="270"/>
      <c r="AX13" s="268"/>
      <c r="AY13" s="268"/>
      <c r="AZ13" s="268"/>
      <c r="BA13" s="271"/>
      <c r="BB13" s="252"/>
      <c r="BC13" s="252"/>
      <c r="BD13" s="252"/>
      <c r="BE13" s="252"/>
      <c r="BF13" s="260"/>
      <c r="BG13" s="261" t="s">
        <v>217</v>
      </c>
      <c r="BH13" s="262"/>
      <c r="BI13" s="262"/>
      <c r="BJ13" s="262"/>
      <c r="BK13" s="252"/>
      <c r="BL13" s="252"/>
      <c r="BM13" s="260"/>
      <c r="BN13" s="263">
        <v>-3.4324946141218016</v>
      </c>
      <c r="BO13" s="264">
        <v>-3.2894740052000602</v>
      </c>
      <c r="BP13" s="264">
        <v>-3.1464533962783192</v>
      </c>
      <c r="BQ13" s="264">
        <v>-3.0034327873565765</v>
      </c>
      <c r="BR13" s="265">
        <v>-3.2810610282046637</v>
      </c>
      <c r="BS13" s="280">
        <v>10</v>
      </c>
      <c r="BT13" s="281">
        <v>9.5833333333333339</v>
      </c>
      <c r="BU13" s="281">
        <v>9.1666666666666679</v>
      </c>
      <c r="BV13" s="281">
        <v>8.75</v>
      </c>
      <c r="BW13" s="281">
        <v>8.8235294117647065</v>
      </c>
      <c r="BX13" s="267">
        <v>2.1024456888860161</v>
      </c>
      <c r="BY13" s="282">
        <v>2.0148437851824323</v>
      </c>
      <c r="BZ13" s="282">
        <v>1.9272418814788481</v>
      </c>
      <c r="CA13" s="282">
        <v>1.8396399777752641</v>
      </c>
      <c r="CB13" s="265">
        <v>1.6232117450958214</v>
      </c>
      <c r="CC13" s="280">
        <v>3.3333333333333335</v>
      </c>
      <c r="CD13" s="281">
        <v>3.1944444444444446</v>
      </c>
      <c r="CE13" s="281">
        <v>3.0555555555555558</v>
      </c>
      <c r="CF13" s="281">
        <v>2.916666666666667</v>
      </c>
      <c r="CG13" s="281">
        <v>2.9411764705882355</v>
      </c>
    </row>
    <row r="14" spans="2:85" x14ac:dyDescent="0.25">
      <c r="B14" s="22" t="s">
        <v>22</v>
      </c>
      <c r="C14" s="4" t="s">
        <v>97</v>
      </c>
      <c r="D14" s="12" t="s">
        <v>73</v>
      </c>
      <c r="E14" s="45"/>
      <c r="F14" s="45"/>
      <c r="G14" s="46"/>
      <c r="H14" s="47"/>
      <c r="I14" s="47"/>
      <c r="J14" s="47"/>
      <c r="K14" s="47"/>
      <c r="L14" s="47"/>
      <c r="M14" s="47"/>
      <c r="N14" s="47"/>
      <c r="O14" s="98" t="str">
        <f t="shared" si="0"/>
        <v/>
      </c>
      <c r="P14" s="48"/>
      <c r="Q14" s="45"/>
      <c r="R14" s="49"/>
      <c r="S14" s="7" t="s">
        <v>84</v>
      </c>
      <c r="T14" s="4" t="s">
        <v>98</v>
      </c>
      <c r="U14" s="4">
        <v>1</v>
      </c>
      <c r="V14" s="12" t="s">
        <v>76</v>
      </c>
      <c r="W14" s="45"/>
      <c r="X14" s="252"/>
      <c r="Y14" s="252"/>
      <c r="Z14" s="252"/>
      <c r="AA14" s="279"/>
      <c r="AB14" s="260"/>
      <c r="AC14" s="189"/>
      <c r="AD14" s="252"/>
      <c r="AE14" s="252"/>
      <c r="AF14" s="252"/>
      <c r="AG14" s="253"/>
      <c r="AH14" s="257"/>
      <c r="AI14" s="252"/>
      <c r="AJ14" s="252"/>
      <c r="AK14" s="252"/>
      <c r="AL14" s="253"/>
      <c r="AM14" s="257"/>
      <c r="AN14" s="252"/>
      <c r="AO14" s="252"/>
      <c r="AP14" s="252"/>
      <c r="AQ14" s="253"/>
      <c r="AR14" s="257"/>
      <c r="AS14" s="252"/>
      <c r="AT14" s="252"/>
      <c r="AU14" s="252"/>
      <c r="AV14" s="253"/>
      <c r="AW14" s="270"/>
      <c r="AX14" s="268"/>
      <c r="AY14" s="268"/>
      <c r="AZ14" s="268"/>
      <c r="BA14" s="271"/>
      <c r="BB14" s="252"/>
      <c r="BC14" s="252"/>
      <c r="BD14" s="252"/>
      <c r="BE14" s="252"/>
      <c r="BF14" s="260"/>
      <c r="BG14" s="261"/>
      <c r="BH14" s="262"/>
      <c r="BI14" s="262"/>
      <c r="BJ14" s="262"/>
      <c r="BK14" s="252"/>
      <c r="BL14" s="252"/>
      <c r="BM14" s="260"/>
      <c r="BN14" s="263">
        <v>0</v>
      </c>
      <c r="BO14" s="264">
        <v>0</v>
      </c>
      <c r="BP14" s="264">
        <v>0</v>
      </c>
      <c r="BQ14" s="264">
        <v>0</v>
      </c>
      <c r="BR14" s="265">
        <v>0</v>
      </c>
      <c r="BS14" s="194" t="s">
        <v>99</v>
      </c>
      <c r="BT14" s="195" t="s">
        <v>99</v>
      </c>
      <c r="BU14" s="195" t="s">
        <v>99</v>
      </c>
      <c r="BV14" s="195" t="s">
        <v>99</v>
      </c>
      <c r="BW14" s="195" t="s">
        <v>99</v>
      </c>
      <c r="BX14" s="267">
        <v>0</v>
      </c>
      <c r="BY14" s="264">
        <v>0</v>
      </c>
      <c r="BZ14" s="264">
        <v>0</v>
      </c>
      <c r="CA14" s="264">
        <v>0</v>
      </c>
      <c r="CB14" s="265">
        <v>0</v>
      </c>
      <c r="CC14" s="194" t="s">
        <v>99</v>
      </c>
      <c r="CD14" s="195" t="s">
        <v>99</v>
      </c>
      <c r="CE14" s="195" t="s">
        <v>99</v>
      </c>
      <c r="CF14" s="195" t="s">
        <v>99</v>
      </c>
      <c r="CG14" s="195" t="s">
        <v>99</v>
      </c>
    </row>
    <row r="15" spans="2:85" x14ac:dyDescent="0.25">
      <c r="B15" s="22" t="s">
        <v>23</v>
      </c>
      <c r="C15" s="4" t="s">
        <v>100</v>
      </c>
      <c r="D15" s="12" t="s">
        <v>73</v>
      </c>
      <c r="E15" s="45"/>
      <c r="F15" s="45"/>
      <c r="G15" s="46"/>
      <c r="H15" s="47"/>
      <c r="I15" s="47"/>
      <c r="J15" s="47"/>
      <c r="K15" s="47"/>
      <c r="L15" s="47"/>
      <c r="M15" s="47"/>
      <c r="N15" s="47"/>
      <c r="O15" s="98" t="str">
        <f t="shared" si="0"/>
        <v/>
      </c>
      <c r="P15" s="48"/>
      <c r="Q15" s="45"/>
      <c r="R15" s="49"/>
      <c r="S15" s="7" t="s">
        <v>84</v>
      </c>
      <c r="T15" s="4" t="s">
        <v>101</v>
      </c>
      <c r="U15" s="4">
        <v>1</v>
      </c>
      <c r="V15" s="12" t="s">
        <v>86</v>
      </c>
      <c r="W15" s="45"/>
      <c r="X15" s="252" t="s">
        <v>218</v>
      </c>
      <c r="Y15" s="252" t="s">
        <v>219</v>
      </c>
      <c r="Z15" s="252" t="s">
        <v>220</v>
      </c>
      <c r="AA15" s="252" t="s">
        <v>221</v>
      </c>
      <c r="AB15" s="260" t="s">
        <v>222</v>
      </c>
      <c r="AC15" s="189"/>
      <c r="AD15" s="252"/>
      <c r="AE15" s="252"/>
      <c r="AF15" s="252"/>
      <c r="AG15" s="253"/>
      <c r="AH15" s="257"/>
      <c r="AI15" s="252"/>
      <c r="AJ15" s="252"/>
      <c r="AK15" s="252"/>
      <c r="AL15" s="253"/>
      <c r="AM15" s="257"/>
      <c r="AN15" s="252"/>
      <c r="AO15" s="252"/>
      <c r="AP15" s="252"/>
      <c r="AQ15" s="253"/>
      <c r="AR15" s="257"/>
      <c r="AS15" s="252"/>
      <c r="AT15" s="252"/>
      <c r="AU15" s="252"/>
      <c r="AV15" s="253"/>
      <c r="AW15" s="270"/>
      <c r="AX15" s="268"/>
      <c r="AY15" s="268"/>
      <c r="AZ15" s="268"/>
      <c r="BA15" s="271"/>
      <c r="BB15" s="252"/>
      <c r="BC15" s="252"/>
      <c r="BD15" s="252"/>
      <c r="BE15" s="252"/>
      <c r="BF15" s="260"/>
      <c r="BG15" s="261"/>
      <c r="BH15" s="262"/>
      <c r="BI15" s="262"/>
      <c r="BJ15" s="262"/>
      <c r="BK15" s="252"/>
      <c r="BL15" s="252"/>
      <c r="BM15" s="260"/>
      <c r="BN15" s="263">
        <v>0</v>
      </c>
      <c r="BO15" s="264">
        <v>0</v>
      </c>
      <c r="BP15" s="264">
        <v>0</v>
      </c>
      <c r="BQ15" s="264">
        <v>0</v>
      </c>
      <c r="BR15" s="265">
        <v>0</v>
      </c>
      <c r="BS15" s="275" t="s">
        <v>99</v>
      </c>
      <c r="BT15" s="276" t="s">
        <v>99</v>
      </c>
      <c r="BU15" s="276" t="s">
        <v>99</v>
      </c>
      <c r="BV15" s="276" t="s">
        <v>99</v>
      </c>
      <c r="BW15" s="276" t="s">
        <v>99</v>
      </c>
      <c r="BX15" s="267">
        <v>0</v>
      </c>
      <c r="BY15" s="264">
        <v>0</v>
      </c>
      <c r="BZ15" s="264">
        <v>0</v>
      </c>
      <c r="CA15" s="264">
        <v>0</v>
      </c>
      <c r="CB15" s="265">
        <v>0</v>
      </c>
      <c r="CC15" s="194" t="s">
        <v>99</v>
      </c>
      <c r="CD15" s="195" t="s">
        <v>99</v>
      </c>
      <c r="CE15" s="195" t="s">
        <v>99</v>
      </c>
      <c r="CF15" s="195" t="s">
        <v>99</v>
      </c>
      <c r="CG15" s="195" t="s">
        <v>99</v>
      </c>
    </row>
    <row r="16" spans="2:85" x14ac:dyDescent="0.25">
      <c r="B16" s="22" t="s">
        <v>24</v>
      </c>
      <c r="C16" s="4" t="s">
        <v>102</v>
      </c>
      <c r="D16" s="12" t="s">
        <v>73</v>
      </c>
      <c r="E16" s="45"/>
      <c r="F16" s="45"/>
      <c r="G16" s="46"/>
      <c r="H16" s="47"/>
      <c r="I16" s="47"/>
      <c r="J16" s="47"/>
      <c r="K16" s="47"/>
      <c r="L16" s="47"/>
      <c r="M16" s="47"/>
      <c r="N16" s="47"/>
      <c r="O16" s="98" t="str">
        <f t="shared" si="0"/>
        <v/>
      </c>
      <c r="P16" s="48"/>
      <c r="Q16" s="45"/>
      <c r="R16" s="49"/>
      <c r="S16" s="162" t="s">
        <v>74</v>
      </c>
      <c r="T16" s="163" t="s">
        <v>103</v>
      </c>
      <c r="U16" s="163">
        <v>2</v>
      </c>
      <c r="V16" s="164" t="s">
        <v>76</v>
      </c>
      <c r="W16" s="45"/>
      <c r="X16" s="283">
        <v>1.89</v>
      </c>
      <c r="Y16" s="283">
        <v>1.81</v>
      </c>
      <c r="Z16" s="283">
        <v>1.6533333333333333</v>
      </c>
      <c r="AA16" s="277">
        <v>1.4966666666666666</v>
      </c>
      <c r="AB16" s="278">
        <v>1.34</v>
      </c>
      <c r="AC16" s="189"/>
      <c r="AD16" s="252"/>
      <c r="AE16" s="252"/>
      <c r="AF16" s="252"/>
      <c r="AG16" s="253"/>
      <c r="AH16" s="284">
        <v>2.435890052356021</v>
      </c>
      <c r="AI16" s="277">
        <v>2.3500766940359115</v>
      </c>
      <c r="AJ16" s="277">
        <v>2.165116134254935</v>
      </c>
      <c r="AK16" s="277">
        <v>1.9764288249911255</v>
      </c>
      <c r="AL16" s="285">
        <v>1.7854099678456599</v>
      </c>
      <c r="AM16" s="257"/>
      <c r="AN16" s="252"/>
      <c r="AO16" s="252"/>
      <c r="AP16" s="252"/>
      <c r="AQ16" s="253"/>
      <c r="AR16" s="257"/>
      <c r="AS16" s="252"/>
      <c r="AT16" s="252"/>
      <c r="AU16" s="252"/>
      <c r="AV16" s="253"/>
      <c r="AW16" s="284"/>
      <c r="AX16" s="277"/>
      <c r="AY16" s="277">
        <v>1.2230898561554271</v>
      </c>
      <c r="AZ16" s="277">
        <v>1.0925420337560914</v>
      </c>
      <c r="BA16" s="285">
        <v>0.96406752411575591</v>
      </c>
      <c r="BB16" s="252"/>
      <c r="BC16" s="252"/>
      <c r="BD16" s="252"/>
      <c r="BE16" s="252"/>
      <c r="BF16" s="260"/>
      <c r="BG16" s="261"/>
      <c r="BH16" s="262"/>
      <c r="BI16" s="262"/>
      <c r="BJ16" s="262"/>
      <c r="BK16" s="252"/>
      <c r="BL16" s="252"/>
      <c r="BM16" s="260"/>
      <c r="BN16" s="263">
        <v>-11.810331282722517</v>
      </c>
      <c r="BO16" s="264">
        <v>-11.684559275466944</v>
      </c>
      <c r="BP16" s="264">
        <v>-11.072420897938853</v>
      </c>
      <c r="BQ16" s="264">
        <v>-10.379654295349669</v>
      </c>
      <c r="BR16" s="265">
        <v>-9.6364446543408508</v>
      </c>
      <c r="BS16" s="280">
        <v>2.435890052356021</v>
      </c>
      <c r="BT16" s="281">
        <v>2.3500766940359115</v>
      </c>
      <c r="BU16" s="281">
        <v>2.165116134254935</v>
      </c>
      <c r="BV16" s="281">
        <v>1.9764288249911255</v>
      </c>
      <c r="BW16" s="281">
        <v>1.7854099678456599</v>
      </c>
      <c r="BX16" s="267">
        <v>7.7127139790575949</v>
      </c>
      <c r="BY16" s="264">
        <v>7.6457133862672526</v>
      </c>
      <c r="BZ16" s="264">
        <v>7.2117411644560647</v>
      </c>
      <c r="CA16" s="264">
        <v>6.773937096847062</v>
      </c>
      <c r="CB16" s="265">
        <v>6.3013801607717008</v>
      </c>
      <c r="CC16" s="280">
        <v>1.4298691099476437</v>
      </c>
      <c r="CD16" s="281">
        <v>1.3538662816926827</v>
      </c>
      <c r="CE16" s="281">
        <v>1.2230898561554271</v>
      </c>
      <c r="CF16" s="281">
        <v>1.0925420337560914</v>
      </c>
      <c r="CG16" s="281">
        <v>0.96406752411575591</v>
      </c>
    </row>
    <row r="17" spans="2:85" x14ac:dyDescent="0.25">
      <c r="B17" s="22" t="s">
        <v>25</v>
      </c>
      <c r="C17" s="4" t="s">
        <v>104</v>
      </c>
      <c r="D17" s="12" t="s">
        <v>73</v>
      </c>
      <c r="E17" s="45"/>
      <c r="F17" s="45"/>
      <c r="G17" s="46"/>
      <c r="H17" s="47"/>
      <c r="I17" s="47"/>
      <c r="J17" s="47"/>
      <c r="K17" s="47"/>
      <c r="L17" s="47"/>
      <c r="M17" s="47"/>
      <c r="N17" s="47"/>
      <c r="O17" s="98" t="str">
        <f t="shared" si="0"/>
        <v/>
      </c>
      <c r="P17" s="189" t="s">
        <v>8</v>
      </c>
      <c r="Q17" s="45"/>
      <c r="R17" s="49"/>
      <c r="S17" s="162" t="s">
        <v>74</v>
      </c>
      <c r="T17" s="163" t="s">
        <v>105</v>
      </c>
      <c r="U17" s="163">
        <v>2</v>
      </c>
      <c r="V17" s="164" t="s">
        <v>76</v>
      </c>
      <c r="W17" s="45"/>
      <c r="X17" s="283"/>
      <c r="Y17" s="283"/>
      <c r="Z17" s="252"/>
      <c r="AA17" s="252"/>
      <c r="AB17" s="260"/>
      <c r="AC17" s="189"/>
      <c r="AD17" s="252"/>
      <c r="AE17" s="252"/>
      <c r="AF17" s="252"/>
      <c r="AG17" s="253"/>
      <c r="AH17" s="284">
        <v>34.5</v>
      </c>
      <c r="AI17" s="283">
        <v>33.700000000000003</v>
      </c>
      <c r="AJ17" s="283">
        <v>33</v>
      </c>
      <c r="AK17" s="283">
        <v>32.4</v>
      </c>
      <c r="AL17" s="285">
        <v>29.5</v>
      </c>
      <c r="AM17" s="257"/>
      <c r="AN17" s="252"/>
      <c r="AO17" s="252"/>
      <c r="AP17" s="252"/>
      <c r="AQ17" s="253"/>
      <c r="AR17" s="257"/>
      <c r="AS17" s="252"/>
      <c r="AT17" s="252"/>
      <c r="AU17" s="252"/>
      <c r="AV17" s="253"/>
      <c r="AW17" s="284">
        <v>15.5</v>
      </c>
      <c r="AX17" s="283">
        <v>14.7</v>
      </c>
      <c r="AY17" s="283">
        <v>14</v>
      </c>
      <c r="AZ17" s="283">
        <v>13.4</v>
      </c>
      <c r="BA17" s="285">
        <v>10.5</v>
      </c>
      <c r="BB17" s="252"/>
      <c r="BC17" s="252"/>
      <c r="BD17" s="252"/>
      <c r="BE17" s="252"/>
      <c r="BF17" s="260"/>
      <c r="BG17" s="261">
        <v>-0.86547228806327903</v>
      </c>
      <c r="BH17" s="262"/>
      <c r="BI17" s="262">
        <v>0.89203769593113169</v>
      </c>
      <c r="BJ17" s="262"/>
      <c r="BK17" s="252"/>
      <c r="BL17" s="252"/>
      <c r="BM17" s="260"/>
      <c r="BN17" s="263">
        <v>-8.6547228806327876</v>
      </c>
      <c r="BO17" s="264">
        <v>-8.6547228806327894</v>
      </c>
      <c r="BP17" s="264">
        <v>-8.6547228806327876</v>
      </c>
      <c r="BQ17" s="264">
        <v>-8.6547228806327876</v>
      </c>
      <c r="BR17" s="265">
        <v>-8.6547228806327876</v>
      </c>
      <c r="BS17" s="280">
        <v>34.5</v>
      </c>
      <c r="BT17" s="281">
        <v>33.700000000000003</v>
      </c>
      <c r="BU17" s="281">
        <v>33</v>
      </c>
      <c r="BV17" s="281">
        <v>32.4</v>
      </c>
      <c r="BW17" s="281">
        <v>29.5</v>
      </c>
      <c r="BX17" s="267">
        <v>8.028339263380186</v>
      </c>
      <c r="BY17" s="264">
        <v>8.028339263380186</v>
      </c>
      <c r="BZ17" s="264">
        <v>8.028339263380186</v>
      </c>
      <c r="CA17" s="264">
        <v>8.0283392633801842</v>
      </c>
      <c r="CB17" s="265">
        <v>8.028339263380186</v>
      </c>
      <c r="CC17" s="280">
        <v>15.5</v>
      </c>
      <c r="CD17" s="281">
        <v>14.7</v>
      </c>
      <c r="CE17" s="281">
        <v>14</v>
      </c>
      <c r="CF17" s="281">
        <v>13.4</v>
      </c>
      <c r="CG17" s="281">
        <v>10.5</v>
      </c>
    </row>
    <row r="18" spans="2:85" x14ac:dyDescent="0.25">
      <c r="B18" s="22" t="s">
        <v>26</v>
      </c>
      <c r="C18" s="4" t="s">
        <v>106</v>
      </c>
      <c r="D18" s="12" t="s">
        <v>73</v>
      </c>
      <c r="E18" s="45"/>
      <c r="F18" s="45"/>
      <c r="G18" s="46"/>
      <c r="H18" s="47"/>
      <c r="I18" s="47"/>
      <c r="J18" s="47"/>
      <c r="K18" s="47"/>
      <c r="L18" s="47"/>
      <c r="M18" s="47"/>
      <c r="N18" s="47"/>
      <c r="O18" s="98" t="str">
        <f t="shared" si="0"/>
        <v/>
      </c>
      <c r="P18" s="48"/>
      <c r="Q18" s="45"/>
      <c r="R18" s="49"/>
      <c r="S18" s="162" t="s">
        <v>84</v>
      </c>
      <c r="T18" s="163" t="s">
        <v>98</v>
      </c>
      <c r="U18" s="163">
        <v>2</v>
      </c>
      <c r="V18" s="164" t="s">
        <v>76</v>
      </c>
      <c r="W18" s="45"/>
      <c r="X18" s="252"/>
      <c r="Y18" s="252"/>
      <c r="Z18" s="252"/>
      <c r="AA18" s="252"/>
      <c r="AB18" s="260"/>
      <c r="AC18" s="189"/>
      <c r="AD18" s="252"/>
      <c r="AE18" s="252"/>
      <c r="AF18" s="252"/>
      <c r="AG18" s="253"/>
      <c r="AH18" s="257"/>
      <c r="AI18" s="252"/>
      <c r="AJ18" s="252"/>
      <c r="AK18" s="252"/>
      <c r="AL18" s="253"/>
      <c r="AM18" s="257"/>
      <c r="AN18" s="252"/>
      <c r="AO18" s="252"/>
      <c r="AP18" s="252"/>
      <c r="AQ18" s="253"/>
      <c r="AR18" s="257"/>
      <c r="AS18" s="252"/>
      <c r="AT18" s="252"/>
      <c r="AU18" s="252"/>
      <c r="AV18" s="253"/>
      <c r="AW18" s="270"/>
      <c r="AX18" s="268"/>
      <c r="AY18" s="268"/>
      <c r="AZ18" s="268"/>
      <c r="BA18" s="271"/>
      <c r="BB18" s="252"/>
      <c r="BC18" s="252"/>
      <c r="BD18" s="252"/>
      <c r="BE18" s="252"/>
      <c r="BF18" s="260"/>
      <c r="BG18" s="261"/>
      <c r="BH18" s="262"/>
      <c r="BI18" s="262"/>
      <c r="BJ18" s="262"/>
      <c r="BK18" s="252"/>
      <c r="BL18" s="252"/>
      <c r="BM18" s="260"/>
      <c r="BN18" s="263">
        <v>0</v>
      </c>
      <c r="BO18" s="264">
        <v>0</v>
      </c>
      <c r="BP18" s="264">
        <v>0</v>
      </c>
      <c r="BQ18" s="264">
        <v>0</v>
      </c>
      <c r="BR18" s="265">
        <v>0</v>
      </c>
      <c r="BS18" s="280" t="s">
        <v>99</v>
      </c>
      <c r="BT18" s="281" t="s">
        <v>99</v>
      </c>
      <c r="BU18" s="281" t="s">
        <v>99</v>
      </c>
      <c r="BV18" s="281" t="s">
        <v>99</v>
      </c>
      <c r="BW18" s="281" t="s">
        <v>99</v>
      </c>
      <c r="BX18" s="267">
        <v>0</v>
      </c>
      <c r="BY18" s="264">
        <v>0</v>
      </c>
      <c r="BZ18" s="264">
        <v>0</v>
      </c>
      <c r="CA18" s="264">
        <v>0</v>
      </c>
      <c r="CB18" s="265">
        <v>0</v>
      </c>
      <c r="CC18" s="194" t="s">
        <v>99</v>
      </c>
      <c r="CD18" s="195" t="s">
        <v>99</v>
      </c>
      <c r="CE18" s="195" t="s">
        <v>99</v>
      </c>
      <c r="CF18" s="195" t="s">
        <v>99</v>
      </c>
      <c r="CG18" s="195" t="s">
        <v>99</v>
      </c>
    </row>
    <row r="19" spans="2:85" x14ac:dyDescent="0.25">
      <c r="B19" s="22" t="s">
        <v>27</v>
      </c>
      <c r="C19" s="4" t="s">
        <v>107</v>
      </c>
      <c r="D19" s="12" t="s">
        <v>73</v>
      </c>
      <c r="E19" s="45"/>
      <c r="F19" s="45"/>
      <c r="G19" s="46"/>
      <c r="H19" s="47"/>
      <c r="I19" s="47"/>
      <c r="J19" s="47"/>
      <c r="K19" s="47"/>
      <c r="L19" s="47"/>
      <c r="M19" s="47"/>
      <c r="N19" s="47"/>
      <c r="O19" s="98" t="str">
        <f t="shared" si="0"/>
        <v/>
      </c>
      <c r="P19" s="48"/>
      <c r="Q19" s="45"/>
      <c r="R19" s="49"/>
      <c r="S19" s="162" t="s">
        <v>74</v>
      </c>
      <c r="T19" s="163" t="s">
        <v>108</v>
      </c>
      <c r="U19" s="163">
        <v>2</v>
      </c>
      <c r="V19" s="164" t="s">
        <v>76</v>
      </c>
      <c r="W19" s="45"/>
      <c r="X19" s="252"/>
      <c r="Y19" s="252"/>
      <c r="Z19" s="252"/>
      <c r="AA19" s="252"/>
      <c r="AB19" s="260"/>
      <c r="AC19" s="189"/>
      <c r="AD19" s="252"/>
      <c r="AE19" s="252"/>
      <c r="AF19" s="252"/>
      <c r="AG19" s="253"/>
      <c r="AH19" s="257"/>
      <c r="AI19" s="252"/>
      <c r="AJ19" s="252"/>
      <c r="AK19" s="252"/>
      <c r="AL19" s="253"/>
      <c r="AM19" s="257"/>
      <c r="AN19" s="252"/>
      <c r="AO19" s="252"/>
      <c r="AP19" s="252"/>
      <c r="AQ19" s="253"/>
      <c r="AR19" s="257"/>
      <c r="AS19" s="252"/>
      <c r="AT19" s="252"/>
      <c r="AU19" s="252"/>
      <c r="AV19" s="253"/>
      <c r="AW19" s="270"/>
      <c r="AX19" s="268"/>
      <c r="AY19" s="268"/>
      <c r="AZ19" s="268"/>
      <c r="BA19" s="271"/>
      <c r="BB19" s="252"/>
      <c r="BC19" s="252"/>
      <c r="BD19" s="252"/>
      <c r="BE19" s="252"/>
      <c r="BF19" s="260"/>
      <c r="BG19" s="261"/>
      <c r="BH19" s="262"/>
      <c r="BI19" s="262"/>
      <c r="BJ19" s="262"/>
      <c r="BK19" s="252"/>
      <c r="BL19" s="252"/>
      <c r="BM19" s="260"/>
      <c r="BN19" s="263">
        <v>-0.5801999999999996</v>
      </c>
      <c r="BO19" s="264">
        <v>-0.5801999999999996</v>
      </c>
      <c r="BP19" s="264">
        <v>-0.5801999999999996</v>
      </c>
      <c r="BQ19" s="264">
        <v>-0.5801999999999996</v>
      </c>
      <c r="BR19" s="265">
        <v>-0.5801999999999996</v>
      </c>
      <c r="BS19" s="280">
        <v>4.5999999999999996</v>
      </c>
      <c r="BT19" s="281">
        <v>4.5999999999999996</v>
      </c>
      <c r="BU19" s="281">
        <v>4.5999999999999996</v>
      </c>
      <c r="BV19" s="281">
        <v>4.5999999999999996</v>
      </c>
      <c r="BW19" s="281">
        <v>4.5999999999999996</v>
      </c>
      <c r="BX19" s="267">
        <v>0.52850000000000019</v>
      </c>
      <c r="BY19" s="264">
        <v>0.52850000000000019</v>
      </c>
      <c r="BZ19" s="264">
        <v>0.52850000000000019</v>
      </c>
      <c r="CA19" s="264">
        <v>0.52850000000000019</v>
      </c>
      <c r="CB19" s="265">
        <v>0.52850000000000019</v>
      </c>
      <c r="CC19" s="280">
        <v>3.3</v>
      </c>
      <c r="CD19" s="281">
        <v>3.3</v>
      </c>
      <c r="CE19" s="281">
        <v>3.3</v>
      </c>
      <c r="CF19" s="281">
        <v>3.3</v>
      </c>
      <c r="CG19" s="281">
        <v>3.3</v>
      </c>
    </row>
    <row r="20" spans="2:85" x14ac:dyDescent="0.25">
      <c r="B20" s="22" t="s">
        <v>28</v>
      </c>
      <c r="C20" s="4" t="s">
        <v>109</v>
      </c>
      <c r="D20" s="12" t="s">
        <v>73</v>
      </c>
      <c r="E20" s="45"/>
      <c r="F20" s="45"/>
      <c r="G20" s="46"/>
      <c r="H20" s="47"/>
      <c r="I20" s="47"/>
      <c r="J20" s="47"/>
      <c r="K20" s="47"/>
      <c r="L20" s="47"/>
      <c r="M20" s="47"/>
      <c r="N20" s="47"/>
      <c r="O20" s="98" t="str">
        <f t="shared" si="0"/>
        <v/>
      </c>
      <c r="P20" s="48"/>
      <c r="Q20" s="45"/>
      <c r="R20" s="49"/>
      <c r="S20" s="162" t="s">
        <v>84</v>
      </c>
      <c r="T20" s="163" t="s">
        <v>110</v>
      </c>
      <c r="U20" s="163">
        <v>2</v>
      </c>
      <c r="V20" s="164" t="s">
        <v>86</v>
      </c>
      <c r="W20" s="45"/>
      <c r="X20" s="252"/>
      <c r="Y20" s="252"/>
      <c r="Z20" s="252"/>
      <c r="AA20" s="252"/>
      <c r="AB20" s="260"/>
      <c r="AC20" s="189"/>
      <c r="AD20" s="252"/>
      <c r="AE20" s="252"/>
      <c r="AF20" s="252"/>
      <c r="AG20" s="253"/>
      <c r="AH20" s="257"/>
      <c r="AI20" s="252"/>
      <c r="AJ20" s="252"/>
      <c r="AK20" s="252"/>
      <c r="AL20" s="253"/>
      <c r="AM20" s="257"/>
      <c r="AN20" s="252"/>
      <c r="AO20" s="252"/>
      <c r="AP20" s="252"/>
      <c r="AQ20" s="253"/>
      <c r="AR20" s="257"/>
      <c r="AS20" s="252"/>
      <c r="AT20" s="252"/>
      <c r="AU20" s="252"/>
      <c r="AV20" s="253"/>
      <c r="AW20" s="270"/>
      <c r="AX20" s="268"/>
      <c r="AY20" s="268"/>
      <c r="AZ20" s="268"/>
      <c r="BA20" s="271"/>
      <c r="BB20" s="252"/>
      <c r="BC20" s="252"/>
      <c r="BD20" s="252"/>
      <c r="BE20" s="252"/>
      <c r="BF20" s="260"/>
      <c r="BG20" s="261"/>
      <c r="BH20" s="262"/>
      <c r="BI20" s="262"/>
      <c r="BJ20" s="262"/>
      <c r="BK20" s="252"/>
      <c r="BL20" s="252"/>
      <c r="BM20" s="260"/>
      <c r="BN20" s="263">
        <v>-5.2075920803071654</v>
      </c>
      <c r="BO20" s="264">
        <v>-5.2075920803071654</v>
      </c>
      <c r="BP20" s="264">
        <v>-5.2075920803071654</v>
      </c>
      <c r="BQ20" s="264">
        <v>-5.2075920803071654</v>
      </c>
      <c r="BR20" s="265">
        <v>-5.2075920803071654</v>
      </c>
      <c r="BS20" s="280">
        <v>97.3</v>
      </c>
      <c r="BT20" s="281">
        <v>97.3</v>
      </c>
      <c r="BU20" s="281">
        <v>97.3</v>
      </c>
      <c r="BV20" s="281">
        <v>97.3</v>
      </c>
      <c r="BW20" s="281">
        <v>97.3</v>
      </c>
      <c r="BX20" s="267">
        <v>0</v>
      </c>
      <c r="BY20" s="264">
        <v>0</v>
      </c>
      <c r="BZ20" s="264">
        <v>0</v>
      </c>
      <c r="CA20" s="264">
        <v>0</v>
      </c>
      <c r="CB20" s="265">
        <v>0</v>
      </c>
      <c r="CC20" s="280">
        <v>99.8</v>
      </c>
      <c r="CD20" s="281">
        <v>99.8</v>
      </c>
      <c r="CE20" s="281">
        <v>99.8</v>
      </c>
      <c r="CF20" s="281">
        <v>99.8</v>
      </c>
      <c r="CG20" s="281">
        <v>99.8</v>
      </c>
    </row>
    <row r="21" spans="2:85" x14ac:dyDescent="0.25">
      <c r="B21" s="22" t="s">
        <v>111</v>
      </c>
      <c r="C21" s="4" t="s">
        <v>112</v>
      </c>
      <c r="D21" s="12"/>
      <c r="E21" s="45"/>
      <c r="F21" s="45" t="s">
        <v>73</v>
      </c>
      <c r="G21" s="46"/>
      <c r="H21" s="47"/>
      <c r="I21" s="47"/>
      <c r="J21" s="47"/>
      <c r="K21" s="47"/>
      <c r="L21" s="47"/>
      <c r="M21" s="47"/>
      <c r="N21" s="47"/>
      <c r="O21" s="98" t="str">
        <f t="shared" si="0"/>
        <v/>
      </c>
      <c r="P21" s="48"/>
      <c r="Q21" s="45"/>
      <c r="R21" s="49"/>
      <c r="S21" s="167"/>
      <c r="T21" s="168"/>
      <c r="U21" s="168"/>
      <c r="V21" s="169"/>
      <c r="W21" s="45"/>
      <c r="X21" s="252"/>
      <c r="Y21" s="252"/>
      <c r="Z21" s="252"/>
      <c r="AA21" s="252"/>
      <c r="AB21" s="260"/>
      <c r="AC21" s="189"/>
      <c r="AD21" s="252"/>
      <c r="AE21" s="252"/>
      <c r="AF21" s="252"/>
      <c r="AG21" s="253"/>
      <c r="AH21" s="257"/>
      <c r="AI21" s="252"/>
      <c r="AJ21" s="252"/>
      <c r="AK21" s="252"/>
      <c r="AL21" s="253"/>
      <c r="AM21" s="257"/>
      <c r="AN21" s="252"/>
      <c r="AO21" s="252"/>
      <c r="AP21" s="252"/>
      <c r="AQ21" s="253"/>
      <c r="AR21" s="257"/>
      <c r="AS21" s="252"/>
      <c r="AT21" s="252"/>
      <c r="AU21" s="252"/>
      <c r="AV21" s="253"/>
      <c r="AW21" s="270"/>
      <c r="AX21" s="268"/>
      <c r="AY21" s="268"/>
      <c r="AZ21" s="268"/>
      <c r="BA21" s="271"/>
      <c r="BB21" s="252"/>
      <c r="BC21" s="252"/>
      <c r="BD21" s="252"/>
      <c r="BE21" s="252"/>
      <c r="BF21" s="260"/>
      <c r="BG21" s="261"/>
      <c r="BH21" s="262"/>
      <c r="BI21" s="262"/>
      <c r="BJ21" s="262"/>
      <c r="BK21" s="252"/>
      <c r="BL21" s="252"/>
      <c r="BM21" s="260"/>
      <c r="BN21" s="263">
        <v>0</v>
      </c>
      <c r="BO21" s="264">
        <v>0</v>
      </c>
      <c r="BP21" s="264">
        <v>0</v>
      </c>
      <c r="BQ21" s="264">
        <v>0</v>
      </c>
      <c r="BR21" s="265">
        <v>0</v>
      </c>
      <c r="BS21" s="194" t="s">
        <v>99</v>
      </c>
      <c r="BT21" s="195" t="s">
        <v>99</v>
      </c>
      <c r="BU21" s="195" t="s">
        <v>99</v>
      </c>
      <c r="BV21" s="195" t="s">
        <v>99</v>
      </c>
      <c r="BW21" s="195" t="s">
        <v>99</v>
      </c>
      <c r="BX21" s="267">
        <v>0</v>
      </c>
      <c r="BY21" s="264">
        <v>0</v>
      </c>
      <c r="BZ21" s="264">
        <v>0</v>
      </c>
      <c r="CA21" s="264">
        <v>0</v>
      </c>
      <c r="CB21" s="265">
        <v>0</v>
      </c>
      <c r="CC21" s="194" t="s">
        <v>99</v>
      </c>
      <c r="CD21" s="195" t="s">
        <v>99</v>
      </c>
      <c r="CE21" s="195" t="s">
        <v>99</v>
      </c>
      <c r="CF21" s="195" t="s">
        <v>99</v>
      </c>
      <c r="CG21" s="195" t="s">
        <v>99</v>
      </c>
    </row>
    <row r="22" spans="2:85" x14ac:dyDescent="0.25">
      <c r="B22" s="22" t="s">
        <v>114</v>
      </c>
      <c r="C22" s="4" t="s">
        <v>115</v>
      </c>
      <c r="D22" s="12"/>
      <c r="E22" s="45"/>
      <c r="F22" s="45"/>
      <c r="G22" s="46"/>
      <c r="H22" s="47"/>
      <c r="I22" s="47"/>
      <c r="J22" s="47"/>
      <c r="K22" s="47"/>
      <c r="L22" s="47"/>
      <c r="M22" s="47"/>
      <c r="N22" s="47"/>
      <c r="O22" s="98" t="str">
        <f t="shared" si="0"/>
        <v/>
      </c>
      <c r="P22" s="48"/>
      <c r="Q22" s="45"/>
      <c r="R22" s="49"/>
      <c r="S22" s="167"/>
      <c r="T22" s="168"/>
      <c r="U22" s="168"/>
      <c r="V22" s="169"/>
      <c r="W22" s="45"/>
      <c r="X22" s="252"/>
      <c r="Y22" s="252"/>
      <c r="Z22" s="252"/>
      <c r="AA22" s="252"/>
      <c r="AB22" s="260"/>
      <c r="AC22" s="189"/>
      <c r="AD22" s="252"/>
      <c r="AE22" s="252"/>
      <c r="AF22" s="252"/>
      <c r="AG22" s="253"/>
      <c r="AH22" s="257"/>
      <c r="AI22" s="252"/>
      <c r="AJ22" s="252"/>
      <c r="AK22" s="252"/>
      <c r="AL22" s="253"/>
      <c r="AM22" s="257"/>
      <c r="AN22" s="252"/>
      <c r="AO22" s="252"/>
      <c r="AP22" s="252"/>
      <c r="AQ22" s="253"/>
      <c r="AR22" s="257"/>
      <c r="AS22" s="252"/>
      <c r="AT22" s="252"/>
      <c r="AU22" s="252"/>
      <c r="AV22" s="253"/>
      <c r="AW22" s="270"/>
      <c r="AX22" s="268"/>
      <c r="AY22" s="268"/>
      <c r="AZ22" s="268"/>
      <c r="BA22" s="271"/>
      <c r="BB22" s="252"/>
      <c r="BC22" s="252"/>
      <c r="BD22" s="252"/>
      <c r="BE22" s="252"/>
      <c r="BF22" s="260"/>
      <c r="BG22" s="261"/>
      <c r="BH22" s="262"/>
      <c r="BI22" s="262"/>
      <c r="BJ22" s="262"/>
      <c r="BK22" s="252"/>
      <c r="BL22" s="252"/>
      <c r="BM22" s="260"/>
      <c r="BN22" s="263">
        <v>0</v>
      </c>
      <c r="BO22" s="264">
        <v>0</v>
      </c>
      <c r="BP22" s="264">
        <v>0</v>
      </c>
      <c r="BQ22" s="264">
        <v>0</v>
      </c>
      <c r="BR22" s="265">
        <v>0</v>
      </c>
      <c r="BS22" s="192" t="s">
        <v>99</v>
      </c>
      <c r="BT22" s="193" t="s">
        <v>99</v>
      </c>
      <c r="BU22" s="193" t="s">
        <v>99</v>
      </c>
      <c r="BV22" s="193" t="s">
        <v>99</v>
      </c>
      <c r="BW22" s="193" t="s">
        <v>99</v>
      </c>
      <c r="BX22" s="267">
        <v>0</v>
      </c>
      <c r="BY22" s="264">
        <v>0</v>
      </c>
      <c r="BZ22" s="264">
        <v>0</v>
      </c>
      <c r="CA22" s="264">
        <v>0</v>
      </c>
      <c r="CB22" s="265">
        <v>0</v>
      </c>
      <c r="CC22" s="194" t="s">
        <v>99</v>
      </c>
      <c r="CD22" s="195" t="s">
        <v>99</v>
      </c>
      <c r="CE22" s="195" t="s">
        <v>99</v>
      </c>
      <c r="CF22" s="195" t="s">
        <v>99</v>
      </c>
      <c r="CG22" s="195" t="s">
        <v>99</v>
      </c>
    </row>
    <row r="23" spans="2:85" x14ac:dyDescent="0.25">
      <c r="B23" s="22" t="s">
        <v>116</v>
      </c>
      <c r="C23" s="4" t="s">
        <v>117</v>
      </c>
      <c r="D23" s="12"/>
      <c r="E23" s="45"/>
      <c r="F23" s="45"/>
      <c r="G23" s="46"/>
      <c r="H23" s="47"/>
      <c r="I23" s="47"/>
      <c r="J23" s="47"/>
      <c r="K23" s="47"/>
      <c r="L23" s="47"/>
      <c r="M23" s="47"/>
      <c r="N23" s="47"/>
      <c r="O23" s="98" t="str">
        <f t="shared" si="0"/>
        <v/>
      </c>
      <c r="P23" s="48"/>
      <c r="Q23" s="45"/>
      <c r="R23" s="49"/>
      <c r="S23" s="48"/>
      <c r="T23" s="45"/>
      <c r="U23" s="45"/>
      <c r="V23" s="49"/>
      <c r="W23" s="45"/>
      <c r="X23" s="252"/>
      <c r="Y23" s="252"/>
      <c r="Z23" s="252"/>
      <c r="AA23" s="252"/>
      <c r="AB23" s="260"/>
      <c r="AC23" s="189"/>
      <c r="AD23" s="252"/>
      <c r="AE23" s="252"/>
      <c r="AF23" s="252"/>
      <c r="AG23" s="253"/>
      <c r="AH23" s="257"/>
      <c r="AI23" s="252"/>
      <c r="AJ23" s="252"/>
      <c r="AK23" s="252"/>
      <c r="AL23" s="253"/>
      <c r="AM23" s="257"/>
      <c r="AN23" s="252"/>
      <c r="AO23" s="252"/>
      <c r="AP23" s="252"/>
      <c r="AQ23" s="253"/>
      <c r="AR23" s="257"/>
      <c r="AS23" s="252"/>
      <c r="AT23" s="252"/>
      <c r="AU23" s="252"/>
      <c r="AV23" s="253"/>
      <c r="AW23" s="270"/>
      <c r="AX23" s="268"/>
      <c r="AY23" s="268"/>
      <c r="AZ23" s="268"/>
      <c r="BA23" s="271"/>
      <c r="BB23" s="252"/>
      <c r="BC23" s="252"/>
      <c r="BD23" s="252"/>
      <c r="BE23" s="252"/>
      <c r="BF23" s="260"/>
      <c r="BG23" s="261"/>
      <c r="BH23" s="262"/>
      <c r="BI23" s="262"/>
      <c r="BJ23" s="262"/>
      <c r="BK23" s="252"/>
      <c r="BL23" s="252"/>
      <c r="BM23" s="260"/>
      <c r="BN23" s="263">
        <v>-6.7906113886355965E-2</v>
      </c>
      <c r="BO23" s="264">
        <v>-6.7906113886355965E-2</v>
      </c>
      <c r="BP23" s="264">
        <v>-6.7906113886355965E-2</v>
      </c>
      <c r="BQ23" s="264">
        <v>-6.7906113886355965E-2</v>
      </c>
      <c r="BR23" s="265">
        <v>-6.7906113886355965E-2</v>
      </c>
      <c r="BS23" s="275">
        <v>100</v>
      </c>
      <c r="BT23" s="276">
        <v>100</v>
      </c>
      <c r="BU23" s="276">
        <v>100</v>
      </c>
      <c r="BV23" s="276">
        <v>100</v>
      </c>
      <c r="BW23" s="276">
        <v>100</v>
      </c>
      <c r="BX23" s="267">
        <v>0</v>
      </c>
      <c r="BY23" s="264">
        <v>0</v>
      </c>
      <c r="BZ23" s="264">
        <v>0</v>
      </c>
      <c r="CA23" s="264">
        <v>0</v>
      </c>
      <c r="CB23" s="265">
        <v>0</v>
      </c>
      <c r="CC23" s="275">
        <v>5</v>
      </c>
      <c r="CD23" s="276">
        <v>5</v>
      </c>
      <c r="CE23" s="276">
        <v>5</v>
      </c>
      <c r="CF23" s="276">
        <v>5</v>
      </c>
      <c r="CG23" s="276">
        <v>5</v>
      </c>
    </row>
    <row r="24" spans="2:85" x14ac:dyDescent="0.25">
      <c r="B24" s="22" t="s">
        <v>118</v>
      </c>
      <c r="C24" s="4" t="s">
        <v>119</v>
      </c>
      <c r="D24" s="12"/>
      <c r="E24" s="45"/>
      <c r="F24" s="45"/>
      <c r="G24" s="46"/>
      <c r="H24" s="47"/>
      <c r="I24" s="47"/>
      <c r="J24" s="47"/>
      <c r="K24" s="47"/>
      <c r="L24" s="47"/>
      <c r="M24" s="47"/>
      <c r="N24" s="47"/>
      <c r="O24" s="98" t="str">
        <f t="shared" si="0"/>
        <v/>
      </c>
      <c r="P24" s="48"/>
      <c r="Q24" s="45"/>
      <c r="R24" s="49"/>
      <c r="S24" s="48"/>
      <c r="T24" s="45"/>
      <c r="U24" s="45"/>
      <c r="V24" s="49"/>
      <c r="W24" s="45"/>
      <c r="X24" s="252"/>
      <c r="Y24" s="252"/>
      <c r="Z24" s="252"/>
      <c r="AA24" s="252"/>
      <c r="AB24" s="260"/>
      <c r="AC24" s="189"/>
      <c r="AD24" s="252"/>
      <c r="AE24" s="252"/>
      <c r="AF24" s="252"/>
      <c r="AG24" s="253"/>
      <c r="AH24" s="257"/>
      <c r="AI24" s="252"/>
      <c r="AJ24" s="252"/>
      <c r="AK24" s="252"/>
      <c r="AL24" s="253"/>
      <c r="AM24" s="257"/>
      <c r="AN24" s="252"/>
      <c r="AO24" s="252"/>
      <c r="AP24" s="252"/>
      <c r="AQ24" s="253"/>
      <c r="AR24" s="257"/>
      <c r="AS24" s="252"/>
      <c r="AT24" s="252"/>
      <c r="AU24" s="252"/>
      <c r="AV24" s="253"/>
      <c r="AW24" s="270"/>
      <c r="AX24" s="268"/>
      <c r="AY24" s="268"/>
      <c r="AZ24" s="268"/>
      <c r="BA24" s="271"/>
      <c r="BB24" s="252"/>
      <c r="BC24" s="252"/>
      <c r="BD24" s="252"/>
      <c r="BE24" s="252"/>
      <c r="BF24" s="260"/>
      <c r="BG24" s="261">
        <v>-0.27255635713910398</v>
      </c>
      <c r="BH24" s="262"/>
      <c r="BI24" s="262"/>
      <c r="BJ24" s="262"/>
      <c r="BK24" s="252"/>
      <c r="BL24" s="252"/>
      <c r="BM24" s="260"/>
      <c r="BN24" s="263">
        <v>-1.6353381428346275E-2</v>
      </c>
      <c r="BO24" s="264">
        <v>-1.6353381428346275E-2</v>
      </c>
      <c r="BP24" s="264">
        <v>-1.6353381428346275E-2</v>
      </c>
      <c r="BQ24" s="264">
        <v>-1.6353381428346275E-2</v>
      </c>
      <c r="BR24" s="265">
        <v>-1.6353381428346275E-2</v>
      </c>
      <c r="BS24" s="275">
        <v>0.66</v>
      </c>
      <c r="BT24" s="276">
        <v>0.66</v>
      </c>
      <c r="BU24" s="276">
        <v>0.66</v>
      </c>
      <c r="BV24" s="276">
        <v>0.66</v>
      </c>
      <c r="BW24" s="276">
        <v>0.66</v>
      </c>
      <c r="BX24" s="267">
        <v>0</v>
      </c>
      <c r="BY24" s="264">
        <v>0</v>
      </c>
      <c r="BZ24" s="264">
        <v>0</v>
      </c>
      <c r="CA24" s="264">
        <v>0</v>
      </c>
      <c r="CB24" s="265">
        <v>0</v>
      </c>
      <c r="CC24" s="275">
        <v>0.54</v>
      </c>
      <c r="CD24" s="276">
        <v>0.54</v>
      </c>
      <c r="CE24" s="276">
        <v>0.54</v>
      </c>
      <c r="CF24" s="276">
        <v>0.54</v>
      </c>
      <c r="CG24" s="276">
        <v>0.54</v>
      </c>
    </row>
    <row r="25" spans="2:85" x14ac:dyDescent="0.25">
      <c r="B25" s="22" t="s">
        <v>120</v>
      </c>
      <c r="C25" s="4" t="s">
        <v>121</v>
      </c>
      <c r="D25" s="12"/>
      <c r="E25" s="45"/>
      <c r="F25" s="45" t="s">
        <v>73</v>
      </c>
      <c r="G25" s="46"/>
      <c r="H25" s="47"/>
      <c r="I25" s="47"/>
      <c r="J25" s="47"/>
      <c r="K25" s="47"/>
      <c r="L25" s="47"/>
      <c r="M25" s="47"/>
      <c r="N25" s="47"/>
      <c r="O25" s="98" t="str">
        <f t="shared" si="0"/>
        <v/>
      </c>
      <c r="P25" s="48"/>
      <c r="Q25" s="45"/>
      <c r="R25" s="49"/>
      <c r="S25" s="48"/>
      <c r="T25" s="45"/>
      <c r="U25" s="45"/>
      <c r="V25" s="49"/>
      <c r="W25" s="45"/>
      <c r="X25" s="252"/>
      <c r="Y25" s="252"/>
      <c r="Z25" s="252"/>
      <c r="AA25" s="252"/>
      <c r="AB25" s="260"/>
      <c r="AC25" s="189"/>
      <c r="AD25" s="252"/>
      <c r="AE25" s="252"/>
      <c r="AF25" s="252"/>
      <c r="AG25" s="253"/>
      <c r="AH25" s="257"/>
      <c r="AI25" s="252"/>
      <c r="AJ25" s="252"/>
      <c r="AK25" s="252"/>
      <c r="AL25" s="253"/>
      <c r="AM25" s="257"/>
      <c r="AN25" s="252"/>
      <c r="AO25" s="252"/>
      <c r="AP25" s="252"/>
      <c r="AQ25" s="253"/>
      <c r="AR25" s="257"/>
      <c r="AS25" s="252"/>
      <c r="AT25" s="252"/>
      <c r="AU25" s="252"/>
      <c r="AV25" s="253"/>
      <c r="AW25" s="270"/>
      <c r="AX25" s="268"/>
      <c r="AY25" s="268"/>
      <c r="AZ25" s="268"/>
      <c r="BA25" s="271"/>
      <c r="BB25" s="252"/>
      <c r="BC25" s="252"/>
      <c r="BD25" s="252"/>
      <c r="BE25" s="252"/>
      <c r="BF25" s="260"/>
      <c r="BG25" s="261"/>
      <c r="BH25" s="262"/>
      <c r="BI25" s="262"/>
      <c r="BJ25" s="262"/>
      <c r="BK25" s="252"/>
      <c r="BL25" s="252"/>
      <c r="BM25" s="260"/>
      <c r="BN25" s="263">
        <v>-7.1199999999999999E-2</v>
      </c>
      <c r="BO25" s="264">
        <v>-0.10680000000000001</v>
      </c>
      <c r="BP25" s="264">
        <v>-0.1424</v>
      </c>
      <c r="BQ25" s="264">
        <v>-0.1424</v>
      </c>
      <c r="BR25" s="265">
        <v>-0.1424</v>
      </c>
      <c r="BS25" s="275">
        <v>12</v>
      </c>
      <c r="BT25" s="276">
        <v>12</v>
      </c>
      <c r="BU25" s="276">
        <v>12</v>
      </c>
      <c r="BV25" s="276">
        <v>12</v>
      </c>
      <c r="BW25" s="276">
        <v>12</v>
      </c>
      <c r="BX25" s="267">
        <v>0</v>
      </c>
      <c r="BY25" s="264">
        <v>0</v>
      </c>
      <c r="BZ25" s="264">
        <v>0</v>
      </c>
      <c r="CA25" s="264">
        <v>0</v>
      </c>
      <c r="CB25" s="265">
        <v>0</v>
      </c>
      <c r="CC25" s="275">
        <v>0</v>
      </c>
      <c r="CD25" s="276">
        <v>0</v>
      </c>
      <c r="CE25" s="276">
        <v>0</v>
      </c>
      <c r="CF25" s="276">
        <v>0</v>
      </c>
      <c r="CG25" s="276">
        <v>0</v>
      </c>
    </row>
    <row r="26" spans="2:85" x14ac:dyDescent="0.25">
      <c r="B26" s="22" t="s">
        <v>122</v>
      </c>
      <c r="C26" s="4" t="s">
        <v>123</v>
      </c>
      <c r="D26" s="12"/>
      <c r="E26" s="45"/>
      <c r="F26" s="45"/>
      <c r="G26" s="46"/>
      <c r="H26" s="47"/>
      <c r="I26" s="47"/>
      <c r="J26" s="47"/>
      <c r="K26" s="47"/>
      <c r="L26" s="47"/>
      <c r="M26" s="47"/>
      <c r="N26" s="47"/>
      <c r="O26" s="98" t="str">
        <f t="shared" si="0"/>
        <v/>
      </c>
      <c r="P26" s="48"/>
      <c r="Q26" s="45"/>
      <c r="R26" s="49"/>
      <c r="S26" s="48"/>
      <c r="T26" s="45"/>
      <c r="U26" s="45"/>
      <c r="V26" s="49"/>
      <c r="W26" s="45"/>
      <c r="X26" s="252"/>
      <c r="Y26" s="252"/>
      <c r="Z26" s="252"/>
      <c r="AA26" s="252"/>
      <c r="AB26" s="260"/>
      <c r="AC26" s="189"/>
      <c r="AD26" s="252"/>
      <c r="AE26" s="252"/>
      <c r="AF26" s="252"/>
      <c r="AG26" s="253"/>
      <c r="AH26" s="257"/>
      <c r="AI26" s="252"/>
      <c r="AJ26" s="252"/>
      <c r="AK26" s="252"/>
      <c r="AL26" s="253"/>
      <c r="AM26" s="257"/>
      <c r="AN26" s="252"/>
      <c r="AO26" s="252"/>
      <c r="AP26" s="252"/>
      <c r="AQ26" s="253"/>
      <c r="AR26" s="257"/>
      <c r="AS26" s="252"/>
      <c r="AT26" s="252"/>
      <c r="AU26" s="252"/>
      <c r="AV26" s="253"/>
      <c r="AW26" s="286" t="s">
        <v>217</v>
      </c>
      <c r="AX26" s="287" t="s">
        <v>217</v>
      </c>
      <c r="AY26" s="287" t="s">
        <v>217</v>
      </c>
      <c r="AZ26" s="287" t="s">
        <v>217</v>
      </c>
      <c r="BA26" s="288" t="s">
        <v>217</v>
      </c>
      <c r="BB26" s="252"/>
      <c r="BC26" s="252"/>
      <c r="BD26" s="252"/>
      <c r="BE26" s="252"/>
      <c r="BF26" s="260"/>
      <c r="BG26" s="261"/>
      <c r="BH26" s="262"/>
      <c r="BI26" s="262"/>
      <c r="BJ26" s="262"/>
      <c r="BK26" s="252"/>
      <c r="BL26" s="252"/>
      <c r="BM26" s="260"/>
      <c r="BN26" s="263">
        <v>-9.02896343964492E-2</v>
      </c>
      <c r="BO26" s="264">
        <v>-0.18074709339214828</v>
      </c>
      <c r="BP26" s="264">
        <v>-0.2710367277885975</v>
      </c>
      <c r="BQ26" s="264">
        <v>-0.36132636218504671</v>
      </c>
      <c r="BR26" s="265">
        <v>-0.45178382118074578</v>
      </c>
      <c r="BS26" s="275">
        <v>10229</v>
      </c>
      <c r="BT26" s="276">
        <v>20457</v>
      </c>
      <c r="BU26" s="276">
        <v>30686</v>
      </c>
      <c r="BV26" s="276">
        <v>40916</v>
      </c>
      <c r="BW26" s="276">
        <v>51145</v>
      </c>
      <c r="BX26" s="267">
        <v>5.3232373610822052E-2</v>
      </c>
      <c r="BY26" s="264">
        <v>0.10656369215400623</v>
      </c>
      <c r="BZ26" s="264">
        <v>0.15979606576482827</v>
      </c>
      <c r="CA26" s="264">
        <v>0.21302843937565033</v>
      </c>
      <c r="CB26" s="265">
        <v>0.26635975791883454</v>
      </c>
      <c r="CC26" s="275">
        <v>11305</v>
      </c>
      <c r="CD26" s="276">
        <v>22611</v>
      </c>
      <c r="CE26" s="276">
        <v>33916</v>
      </c>
      <c r="CF26" s="276">
        <v>45222</v>
      </c>
      <c r="CG26" s="276">
        <v>56529</v>
      </c>
    </row>
    <row r="27" spans="2:85" x14ac:dyDescent="0.25">
      <c r="B27" s="22" t="s">
        <v>124</v>
      </c>
      <c r="C27" s="4" t="s">
        <v>125</v>
      </c>
      <c r="D27" s="12"/>
      <c r="E27" s="45"/>
      <c r="F27" s="45" t="s">
        <v>73</v>
      </c>
      <c r="G27" s="46"/>
      <c r="H27" s="47"/>
      <c r="I27" s="47"/>
      <c r="J27" s="47"/>
      <c r="K27" s="47"/>
      <c r="L27" s="47"/>
      <c r="M27" s="47"/>
      <c r="N27" s="47"/>
      <c r="O27" s="98" t="str">
        <f t="shared" si="0"/>
        <v/>
      </c>
      <c r="P27" s="48"/>
      <c r="Q27" s="45"/>
      <c r="R27" s="49"/>
      <c r="S27" s="48"/>
      <c r="T27" s="45"/>
      <c r="U27" s="45"/>
      <c r="V27" s="49"/>
      <c r="W27" s="45"/>
      <c r="X27" s="252"/>
      <c r="Y27" s="252"/>
      <c r="Z27" s="252"/>
      <c r="AA27" s="252"/>
      <c r="AB27" s="260"/>
      <c r="AC27" s="189"/>
      <c r="AD27" s="252"/>
      <c r="AE27" s="252"/>
      <c r="AF27" s="252"/>
      <c r="AG27" s="253"/>
      <c r="AH27" s="257"/>
      <c r="AI27" s="252"/>
      <c r="AJ27" s="252"/>
      <c r="AK27" s="252"/>
      <c r="AL27" s="253"/>
      <c r="AM27" s="257"/>
      <c r="AN27" s="252"/>
      <c r="AO27" s="252"/>
      <c r="AP27" s="252"/>
      <c r="AQ27" s="253"/>
      <c r="AR27" s="257"/>
      <c r="AS27" s="252"/>
      <c r="AT27" s="252"/>
      <c r="AU27" s="252"/>
      <c r="AV27" s="253"/>
      <c r="AW27" s="270"/>
      <c r="AX27" s="268"/>
      <c r="AY27" s="268"/>
      <c r="AZ27" s="268"/>
      <c r="BA27" s="271"/>
      <c r="BB27" s="252"/>
      <c r="BC27" s="252"/>
      <c r="BD27" s="252"/>
      <c r="BE27" s="252"/>
      <c r="BF27" s="260"/>
      <c r="BG27" s="261"/>
      <c r="BH27" s="262"/>
      <c r="BI27" s="262"/>
      <c r="BJ27" s="262"/>
      <c r="BK27" s="252"/>
      <c r="BL27" s="252"/>
      <c r="BM27" s="260"/>
      <c r="BN27" s="263">
        <v>0</v>
      </c>
      <c r="BO27" s="264">
        <v>0</v>
      </c>
      <c r="BP27" s="264">
        <v>0</v>
      </c>
      <c r="BQ27" s="264">
        <v>0</v>
      </c>
      <c r="BR27" s="265">
        <v>0</v>
      </c>
      <c r="BS27" s="275" t="s">
        <v>99</v>
      </c>
      <c r="BT27" s="276" t="s">
        <v>99</v>
      </c>
      <c r="BU27" s="276" t="s">
        <v>99</v>
      </c>
      <c r="BV27" s="276" t="s">
        <v>99</v>
      </c>
      <c r="BW27" s="276" t="s">
        <v>99</v>
      </c>
      <c r="BX27" s="267">
        <v>0</v>
      </c>
      <c r="BY27" s="264">
        <v>0</v>
      </c>
      <c r="BZ27" s="264">
        <v>0</v>
      </c>
      <c r="CA27" s="264">
        <v>0</v>
      </c>
      <c r="CB27" s="265">
        <v>0</v>
      </c>
      <c r="CC27" s="194" t="s">
        <v>99</v>
      </c>
      <c r="CD27" s="195" t="s">
        <v>99</v>
      </c>
      <c r="CE27" s="195" t="s">
        <v>99</v>
      </c>
      <c r="CF27" s="195" t="s">
        <v>99</v>
      </c>
      <c r="CG27" s="195" t="s">
        <v>99</v>
      </c>
    </row>
    <row r="28" spans="2:85" x14ac:dyDescent="0.25">
      <c r="B28" s="22" t="s">
        <v>126</v>
      </c>
      <c r="C28" s="4" t="s">
        <v>127</v>
      </c>
      <c r="D28" s="12"/>
      <c r="E28" s="45"/>
      <c r="F28" s="45"/>
      <c r="G28" s="46"/>
      <c r="H28" s="47"/>
      <c r="I28" s="47"/>
      <c r="J28" s="47"/>
      <c r="K28" s="47"/>
      <c r="L28" s="47"/>
      <c r="M28" s="47"/>
      <c r="N28" s="47"/>
      <c r="O28" s="98" t="str">
        <f t="shared" si="0"/>
        <v/>
      </c>
      <c r="P28" s="48"/>
      <c r="Q28" s="45"/>
      <c r="R28" s="49"/>
      <c r="S28" s="48"/>
      <c r="T28" s="45"/>
      <c r="U28" s="45"/>
      <c r="V28" s="49"/>
      <c r="W28" s="45"/>
      <c r="X28" s="252"/>
      <c r="Y28" s="252"/>
      <c r="Z28" s="252"/>
      <c r="AA28" s="252"/>
      <c r="AB28" s="260"/>
      <c r="AC28" s="189"/>
      <c r="AD28" s="252"/>
      <c r="AE28" s="252"/>
      <c r="AF28" s="252"/>
      <c r="AG28" s="253"/>
      <c r="AH28" s="257"/>
      <c r="AI28" s="252"/>
      <c r="AJ28" s="252"/>
      <c r="AK28" s="252"/>
      <c r="AL28" s="253"/>
      <c r="AM28" s="257"/>
      <c r="AN28" s="252"/>
      <c r="AO28" s="252"/>
      <c r="AP28" s="252"/>
      <c r="AQ28" s="253"/>
      <c r="AR28" s="257"/>
      <c r="AS28" s="252"/>
      <c r="AT28" s="252"/>
      <c r="AU28" s="252"/>
      <c r="AV28" s="253"/>
      <c r="AW28" s="270"/>
      <c r="AX28" s="268"/>
      <c r="AY28" s="268"/>
      <c r="AZ28" s="268"/>
      <c r="BA28" s="271"/>
      <c r="BB28" s="252"/>
      <c r="BC28" s="252"/>
      <c r="BD28" s="252"/>
      <c r="BE28" s="252"/>
      <c r="BF28" s="260"/>
      <c r="BG28" s="261"/>
      <c r="BH28" s="262"/>
      <c r="BI28" s="262"/>
      <c r="BJ28" s="262"/>
      <c r="BK28" s="252"/>
      <c r="BL28" s="252"/>
      <c r="BM28" s="260"/>
      <c r="BN28" s="263">
        <v>-0.34398000000000001</v>
      </c>
      <c r="BO28" s="264">
        <v>-1.4332499999999999</v>
      </c>
      <c r="BP28" s="264">
        <v>0</v>
      </c>
      <c r="BQ28" s="264">
        <v>-2.6327700000000003</v>
      </c>
      <c r="BR28" s="265">
        <v>0</v>
      </c>
      <c r="BS28" s="194">
        <v>0</v>
      </c>
      <c r="BT28" s="195">
        <v>7.8</v>
      </c>
      <c r="BU28" s="195">
        <v>40.299999999999997</v>
      </c>
      <c r="BV28" s="195">
        <v>40.299999999999997</v>
      </c>
      <c r="BW28" s="195">
        <v>100</v>
      </c>
      <c r="BX28" s="267">
        <v>0</v>
      </c>
      <c r="BY28" s="264">
        <v>0</v>
      </c>
      <c r="BZ28" s="264">
        <v>0</v>
      </c>
      <c r="CA28" s="264">
        <v>0</v>
      </c>
      <c r="CB28" s="265">
        <v>0</v>
      </c>
      <c r="CC28" s="194" t="s">
        <v>99</v>
      </c>
      <c r="CD28" s="195" t="s">
        <v>99</v>
      </c>
      <c r="CE28" s="195" t="s">
        <v>99</v>
      </c>
      <c r="CF28" s="195" t="s">
        <v>99</v>
      </c>
      <c r="CG28" s="195" t="s">
        <v>99</v>
      </c>
    </row>
    <row r="29" spans="2:85" x14ac:dyDescent="0.25">
      <c r="B29" s="22" t="s">
        <v>128</v>
      </c>
      <c r="C29" s="4" t="s">
        <v>129</v>
      </c>
      <c r="D29" s="12"/>
      <c r="E29" s="45"/>
      <c r="F29" s="45"/>
      <c r="G29" s="46"/>
      <c r="H29" s="47"/>
      <c r="I29" s="47"/>
      <c r="J29" s="47"/>
      <c r="K29" s="47"/>
      <c r="L29" s="47"/>
      <c r="M29" s="47"/>
      <c r="N29" s="47"/>
      <c r="O29" s="98" t="str">
        <f t="shared" si="0"/>
        <v/>
      </c>
      <c r="P29" s="48"/>
      <c r="Q29" s="45"/>
      <c r="R29" s="49"/>
      <c r="S29" s="48"/>
      <c r="T29" s="45"/>
      <c r="U29" s="45"/>
      <c r="V29" s="49"/>
      <c r="W29" s="45"/>
      <c r="X29" s="252"/>
      <c r="Y29" s="252"/>
      <c r="Z29" s="252"/>
      <c r="AA29" s="252"/>
      <c r="AB29" s="260"/>
      <c r="AC29" s="189"/>
      <c r="AD29" s="252"/>
      <c r="AE29" s="252"/>
      <c r="AF29" s="252"/>
      <c r="AG29" s="253"/>
      <c r="AH29" s="286">
        <v>78800.733333333337</v>
      </c>
      <c r="AI29" s="287">
        <v>76518</v>
      </c>
      <c r="AJ29" s="287">
        <v>73785.21428571429</v>
      </c>
      <c r="AK29" s="287">
        <v>71052.428571428565</v>
      </c>
      <c r="AL29" s="288">
        <v>68767.307692307702</v>
      </c>
      <c r="AM29" s="257"/>
      <c r="AN29" s="252"/>
      <c r="AO29" s="252"/>
      <c r="AP29" s="252"/>
      <c r="AQ29" s="253"/>
      <c r="AR29" s="257"/>
      <c r="AS29" s="252"/>
      <c r="AT29" s="252"/>
      <c r="AU29" s="252"/>
      <c r="AV29" s="253"/>
      <c r="AW29" s="286">
        <v>66495.066666666666</v>
      </c>
      <c r="AX29" s="287">
        <v>63788</v>
      </c>
      <c r="AY29" s="287">
        <v>61509.857142857145</v>
      </c>
      <c r="AZ29" s="287">
        <v>59231.71428571429</v>
      </c>
      <c r="BA29" s="288">
        <v>56526.923076923078</v>
      </c>
      <c r="BB29" s="252"/>
      <c r="BC29" s="252"/>
      <c r="BD29" s="252"/>
      <c r="BE29" s="252"/>
      <c r="BF29" s="260"/>
      <c r="BG29" s="261">
        <v>-1.0081537385930601E-3</v>
      </c>
      <c r="BH29" s="262"/>
      <c r="BI29" s="262"/>
      <c r="BJ29" s="262"/>
      <c r="BK29" s="252"/>
      <c r="BL29" s="252"/>
      <c r="BM29" s="260"/>
      <c r="BN29" s="263">
        <v>-6.3521078658779038</v>
      </c>
      <c r="BO29" s="264">
        <v>-6.5711460681495515</v>
      </c>
      <c r="BP29" s="264">
        <v>-6.3364622800013573</v>
      </c>
      <c r="BQ29" s="264">
        <v>-6.1017784918531488</v>
      </c>
      <c r="BR29" s="265">
        <v>-6.3184096809130406</v>
      </c>
      <c r="BS29" s="192">
        <v>78800.733333333337</v>
      </c>
      <c r="BT29" s="193">
        <v>76518</v>
      </c>
      <c r="BU29" s="193">
        <v>73785.21428571429</v>
      </c>
      <c r="BV29" s="193">
        <v>71052.428571428565</v>
      </c>
      <c r="BW29" s="193">
        <v>68767.307692307702</v>
      </c>
      <c r="BX29" s="267">
        <v>4.2191160356676738</v>
      </c>
      <c r="BY29" s="264">
        <v>4.3646027955182829</v>
      </c>
      <c r="BZ29" s="282">
        <v>4.2087241242497715</v>
      </c>
      <c r="CA29" s="282">
        <v>4.0528454529812592</v>
      </c>
      <c r="CB29" s="265">
        <v>4.1967334572291168</v>
      </c>
      <c r="CC29" s="192">
        <v>66495.066666666666</v>
      </c>
      <c r="CD29" s="193">
        <v>63788</v>
      </c>
      <c r="CE29" s="193">
        <v>61509.857142857145</v>
      </c>
      <c r="CF29" s="193">
        <v>59231.71428571429</v>
      </c>
      <c r="CG29" s="193">
        <v>56526.923076923078</v>
      </c>
    </row>
    <row r="30" spans="2:85" x14ac:dyDescent="0.25">
      <c r="B30" s="22" t="s">
        <v>130</v>
      </c>
      <c r="C30" s="4" t="s">
        <v>131</v>
      </c>
      <c r="D30" s="12"/>
      <c r="E30" s="45"/>
      <c r="F30" s="45" t="s">
        <v>73</v>
      </c>
      <c r="G30" s="46"/>
      <c r="H30" s="47"/>
      <c r="I30" s="47"/>
      <c r="J30" s="47"/>
      <c r="K30" s="47"/>
      <c r="L30" s="47"/>
      <c r="M30" s="47"/>
      <c r="N30" s="47"/>
      <c r="O30" s="98" t="str">
        <f t="shared" si="0"/>
        <v/>
      </c>
      <c r="P30" s="48"/>
      <c r="Q30" s="45"/>
      <c r="R30" s="49"/>
      <c r="S30" s="48"/>
      <c r="T30" s="45"/>
      <c r="U30" s="45"/>
      <c r="V30" s="49"/>
      <c r="W30" s="45"/>
      <c r="X30" s="252"/>
      <c r="Y30" s="252"/>
      <c r="Z30" s="252"/>
      <c r="AA30" s="252"/>
      <c r="AB30" s="260"/>
      <c r="AC30" s="189"/>
      <c r="AD30" s="252"/>
      <c r="AE30" s="252"/>
      <c r="AF30" s="252"/>
      <c r="AG30" s="253"/>
      <c r="AH30" s="257"/>
      <c r="AI30" s="252"/>
      <c r="AJ30" s="252"/>
      <c r="AK30" s="252"/>
      <c r="AL30" s="253"/>
      <c r="AM30" s="257"/>
      <c r="AN30" s="252"/>
      <c r="AO30" s="252"/>
      <c r="AP30" s="252"/>
      <c r="AQ30" s="253"/>
      <c r="AR30" s="257"/>
      <c r="AS30" s="252"/>
      <c r="AT30" s="252"/>
      <c r="AU30" s="252"/>
      <c r="AV30" s="253"/>
      <c r="AW30" s="270"/>
      <c r="AX30" s="268"/>
      <c r="AY30" s="268"/>
      <c r="AZ30" s="268"/>
      <c r="BA30" s="271"/>
      <c r="BB30" s="252"/>
      <c r="BC30" s="252"/>
      <c r="BD30" s="252"/>
      <c r="BE30" s="252"/>
      <c r="BF30" s="260"/>
      <c r="BG30" s="261"/>
      <c r="BH30" s="262"/>
      <c r="BI30" s="262"/>
      <c r="BJ30" s="262"/>
      <c r="BK30" s="252"/>
      <c r="BL30" s="252"/>
      <c r="BM30" s="260"/>
      <c r="BN30" s="263">
        <v>-0.69930000000000281</v>
      </c>
      <c r="BO30" s="264">
        <v>-1.2986999999999971</v>
      </c>
      <c r="BP30" s="264">
        <v>-1.8981000000000057</v>
      </c>
      <c r="BQ30" s="264">
        <v>-2.4975000000000001</v>
      </c>
      <c r="BR30" s="265">
        <v>-3.1968000000000028</v>
      </c>
      <c r="BS30" s="275">
        <v>95.3</v>
      </c>
      <c r="BT30" s="276">
        <v>95.3</v>
      </c>
      <c r="BU30" s="276">
        <v>95.3</v>
      </c>
      <c r="BV30" s="276">
        <v>95.3</v>
      </c>
      <c r="BW30" s="276">
        <v>95.3</v>
      </c>
      <c r="BX30" s="267">
        <v>0</v>
      </c>
      <c r="BY30" s="264">
        <v>0</v>
      </c>
      <c r="BZ30" s="264">
        <v>0</v>
      </c>
      <c r="CA30" s="264">
        <v>0</v>
      </c>
      <c r="CB30" s="265">
        <v>0</v>
      </c>
      <c r="CC30" s="275">
        <v>98.7</v>
      </c>
      <c r="CD30" s="276">
        <v>98.7</v>
      </c>
      <c r="CE30" s="276">
        <v>98.7</v>
      </c>
      <c r="CF30" s="276">
        <v>98.7</v>
      </c>
      <c r="CG30" s="276">
        <v>98.7</v>
      </c>
    </row>
    <row r="31" spans="2:85" x14ac:dyDescent="0.25">
      <c r="B31" s="22" t="s">
        <v>132</v>
      </c>
      <c r="C31" s="4" t="s">
        <v>133</v>
      </c>
      <c r="D31" s="12"/>
      <c r="E31" s="45"/>
      <c r="F31" s="45" t="s">
        <v>73</v>
      </c>
      <c r="G31" s="46"/>
      <c r="H31" s="47"/>
      <c r="I31" s="47"/>
      <c r="J31" s="47"/>
      <c r="K31" s="47"/>
      <c r="L31" s="47"/>
      <c r="M31" s="47"/>
      <c r="N31" s="47"/>
      <c r="O31" s="98" t="str">
        <f t="shared" si="0"/>
        <v/>
      </c>
      <c r="P31" s="48"/>
      <c r="Q31" s="45"/>
      <c r="R31" s="49"/>
      <c r="S31" s="48"/>
      <c r="T31" s="45"/>
      <c r="U31" s="45"/>
      <c r="V31" s="49"/>
      <c r="W31" s="45"/>
      <c r="X31" s="252"/>
      <c r="Y31" s="252"/>
      <c r="Z31" s="252"/>
      <c r="AA31" s="252"/>
      <c r="AB31" s="260"/>
      <c r="AC31" s="189"/>
      <c r="AD31" s="252"/>
      <c r="AE31" s="252"/>
      <c r="AF31" s="252"/>
      <c r="AG31" s="253"/>
      <c r="AH31" s="257"/>
      <c r="AI31" s="252"/>
      <c r="AJ31" s="252"/>
      <c r="AK31" s="252"/>
      <c r="AL31" s="253"/>
      <c r="AM31" s="257"/>
      <c r="AN31" s="252"/>
      <c r="AO31" s="252"/>
      <c r="AP31" s="252"/>
      <c r="AQ31" s="253"/>
      <c r="AR31" s="257"/>
      <c r="AS31" s="252"/>
      <c r="AT31" s="252"/>
      <c r="AU31" s="252"/>
      <c r="AV31" s="253"/>
      <c r="AW31" s="257"/>
      <c r="AX31" s="252"/>
      <c r="AY31" s="252"/>
      <c r="AZ31" s="252"/>
      <c r="BA31" s="253"/>
      <c r="BB31" s="252"/>
      <c r="BC31" s="252"/>
      <c r="BD31" s="252"/>
      <c r="BE31" s="252"/>
      <c r="BF31" s="260"/>
      <c r="BG31" s="261"/>
      <c r="BH31" s="262"/>
      <c r="BI31" s="262"/>
      <c r="BJ31" s="262"/>
      <c r="BK31" s="252"/>
      <c r="BL31" s="252"/>
      <c r="BM31" s="260"/>
      <c r="BN31" s="263">
        <v>0</v>
      </c>
      <c r="BO31" s="264">
        <v>0</v>
      </c>
      <c r="BP31" s="264">
        <v>0</v>
      </c>
      <c r="BQ31" s="264">
        <v>0</v>
      </c>
      <c r="BR31" s="265">
        <v>-0.36399999999999999</v>
      </c>
      <c r="BS31" s="280">
        <v>4.5</v>
      </c>
      <c r="BT31" s="281">
        <v>9</v>
      </c>
      <c r="BU31" s="281">
        <v>18</v>
      </c>
      <c r="BV31" s="281">
        <v>36</v>
      </c>
      <c r="BW31" s="281">
        <v>58.5</v>
      </c>
      <c r="BX31" s="267">
        <v>0</v>
      </c>
      <c r="BY31" s="264">
        <v>0</v>
      </c>
      <c r="BZ31" s="264">
        <v>0</v>
      </c>
      <c r="CA31" s="264">
        <v>0</v>
      </c>
      <c r="CB31" s="265">
        <v>0.24049999999999999</v>
      </c>
      <c r="CC31" s="280">
        <v>5.5</v>
      </c>
      <c r="CD31" s="281">
        <v>11</v>
      </c>
      <c r="CE31" s="281">
        <v>22</v>
      </c>
      <c r="CF31" s="281">
        <v>44</v>
      </c>
      <c r="CG31" s="281">
        <v>71.5</v>
      </c>
    </row>
    <row r="32" spans="2:85" x14ac:dyDescent="0.25">
      <c r="B32" s="22" t="s">
        <v>134</v>
      </c>
      <c r="C32" s="4" t="s">
        <v>135</v>
      </c>
      <c r="D32" s="12"/>
      <c r="E32" s="45"/>
      <c r="F32" s="45"/>
      <c r="G32" s="46"/>
      <c r="H32" s="47"/>
      <c r="I32" s="47"/>
      <c r="J32" s="47"/>
      <c r="K32" s="47"/>
      <c r="L32" s="47"/>
      <c r="M32" s="47"/>
      <c r="N32" s="47"/>
      <c r="O32" s="98" t="str">
        <f t="shared" si="0"/>
        <v/>
      </c>
      <c r="P32" s="48"/>
      <c r="Q32" s="45"/>
      <c r="R32" s="49"/>
      <c r="S32" s="48"/>
      <c r="T32" s="45"/>
      <c r="U32" s="45"/>
      <c r="V32" s="49"/>
      <c r="W32" s="45"/>
      <c r="X32" s="252"/>
      <c r="Y32" s="252"/>
      <c r="Z32" s="252"/>
      <c r="AA32" s="252"/>
      <c r="AB32" s="260"/>
      <c r="AC32" s="189"/>
      <c r="AD32" s="252"/>
      <c r="AE32" s="252"/>
      <c r="AF32" s="252"/>
      <c r="AG32" s="253"/>
      <c r="AH32" s="257"/>
      <c r="AI32" s="252"/>
      <c r="AJ32" s="252"/>
      <c r="AK32" s="252"/>
      <c r="AL32" s="253"/>
      <c r="AM32" s="257"/>
      <c r="AN32" s="252"/>
      <c r="AO32" s="252"/>
      <c r="AP32" s="252"/>
      <c r="AQ32" s="253"/>
      <c r="AR32" s="257"/>
      <c r="AS32" s="252"/>
      <c r="AT32" s="252"/>
      <c r="AU32" s="252"/>
      <c r="AV32" s="253"/>
      <c r="AW32" s="257"/>
      <c r="AX32" s="252"/>
      <c r="AY32" s="252"/>
      <c r="AZ32" s="252"/>
      <c r="BA32" s="253"/>
      <c r="BB32" s="252"/>
      <c r="BC32" s="252"/>
      <c r="BD32" s="252"/>
      <c r="BE32" s="252"/>
      <c r="BF32" s="260"/>
      <c r="BG32" s="261"/>
      <c r="BH32" s="262"/>
      <c r="BI32" s="262"/>
      <c r="BJ32" s="262"/>
      <c r="BK32" s="252"/>
      <c r="BL32" s="252"/>
      <c r="BM32" s="260"/>
      <c r="BN32" s="263">
        <v>-0.67200000000000004</v>
      </c>
      <c r="BO32" s="264">
        <v>-0.67200000000000004</v>
      </c>
      <c r="BP32" s="264">
        <v>-0.67200000000000004</v>
      </c>
      <c r="BQ32" s="264">
        <v>-0.67200000000000004</v>
      </c>
      <c r="BR32" s="265">
        <v>-0.67200000000000004</v>
      </c>
      <c r="BS32" s="275">
        <v>97</v>
      </c>
      <c r="BT32" s="276">
        <v>97</v>
      </c>
      <c r="BU32" s="276">
        <v>97</v>
      </c>
      <c r="BV32" s="276">
        <v>97</v>
      </c>
      <c r="BW32" s="276">
        <v>97</v>
      </c>
      <c r="BX32" s="267">
        <v>0</v>
      </c>
      <c r="BY32" s="264">
        <v>0</v>
      </c>
      <c r="BZ32" s="264">
        <v>0</v>
      </c>
      <c r="CA32" s="264">
        <v>0</v>
      </c>
      <c r="CB32" s="265">
        <v>0</v>
      </c>
      <c r="CC32" s="275">
        <v>100</v>
      </c>
      <c r="CD32" s="276">
        <v>100</v>
      </c>
      <c r="CE32" s="276">
        <v>100</v>
      </c>
      <c r="CF32" s="276">
        <v>100</v>
      </c>
      <c r="CG32" s="276">
        <v>100</v>
      </c>
    </row>
    <row r="33" spans="2:85" x14ac:dyDescent="0.25">
      <c r="B33" s="22" t="s">
        <v>136</v>
      </c>
      <c r="C33" s="4" t="s">
        <v>137</v>
      </c>
      <c r="D33" s="12"/>
      <c r="E33" s="45"/>
      <c r="F33" s="45"/>
      <c r="G33" s="46"/>
      <c r="H33" s="47"/>
      <c r="I33" s="47"/>
      <c r="J33" s="47"/>
      <c r="K33" s="47"/>
      <c r="L33" s="47"/>
      <c r="M33" s="47"/>
      <c r="N33" s="47"/>
      <c r="O33" s="98" t="str">
        <f t="shared" si="0"/>
        <v/>
      </c>
      <c r="P33" s="48"/>
      <c r="Q33" s="45"/>
      <c r="R33" s="49"/>
      <c r="S33" s="48"/>
      <c r="T33" s="45"/>
      <c r="U33" s="45"/>
      <c r="V33" s="49"/>
      <c r="W33" s="45"/>
      <c r="X33" s="252"/>
      <c r="Y33" s="252"/>
      <c r="Z33" s="252"/>
      <c r="AA33" s="252"/>
      <c r="AB33" s="260"/>
      <c r="AC33" s="189"/>
      <c r="AD33" s="252"/>
      <c r="AE33" s="252"/>
      <c r="AF33" s="252"/>
      <c r="AG33" s="253"/>
      <c r="AH33" s="257"/>
      <c r="AI33" s="252"/>
      <c r="AJ33" s="252"/>
      <c r="AK33" s="252"/>
      <c r="AL33" s="253"/>
      <c r="AM33" s="257"/>
      <c r="AN33" s="252"/>
      <c r="AO33" s="252"/>
      <c r="AP33" s="252"/>
      <c r="AQ33" s="253"/>
      <c r="AR33" s="257"/>
      <c r="AS33" s="252"/>
      <c r="AT33" s="252"/>
      <c r="AU33" s="252"/>
      <c r="AV33" s="253"/>
      <c r="AW33" s="257"/>
      <c r="AX33" s="252"/>
      <c r="AY33" s="252"/>
      <c r="AZ33" s="252"/>
      <c r="BA33" s="253"/>
      <c r="BB33" s="252"/>
      <c r="BC33" s="252"/>
      <c r="BD33" s="252"/>
      <c r="BE33" s="252"/>
      <c r="BF33" s="260"/>
      <c r="BG33" s="261">
        <v>-0.142856956666463</v>
      </c>
      <c r="BH33" s="262"/>
      <c r="BI33" s="262"/>
      <c r="BJ33" s="262"/>
      <c r="BK33" s="252"/>
      <c r="BL33" s="252"/>
      <c r="BM33" s="260"/>
      <c r="BN33" s="263">
        <v>0</v>
      </c>
      <c r="BO33" s="264">
        <v>0</v>
      </c>
      <c r="BP33" s="264">
        <v>0</v>
      </c>
      <c r="BQ33" s="264">
        <v>0</v>
      </c>
      <c r="BR33" s="265">
        <v>-1.4285695666646276</v>
      </c>
      <c r="BS33" s="192">
        <v>7.0851063829787231</v>
      </c>
      <c r="BT33" s="193">
        <v>14.170212765957446</v>
      </c>
      <c r="BU33" s="193">
        <v>21.255319148936174</v>
      </c>
      <c r="BV33" s="193">
        <v>28.340425531914892</v>
      </c>
      <c r="BW33" s="193">
        <v>37</v>
      </c>
      <c r="BX33" s="267">
        <v>0</v>
      </c>
      <c r="BY33" s="264">
        <v>0</v>
      </c>
      <c r="BZ33" s="264">
        <v>0</v>
      </c>
      <c r="CA33" s="264">
        <v>0</v>
      </c>
      <c r="CB33" s="265">
        <v>0</v>
      </c>
      <c r="CC33" s="192">
        <v>9</v>
      </c>
      <c r="CD33" s="193">
        <v>18</v>
      </c>
      <c r="CE33" s="193">
        <v>27</v>
      </c>
      <c r="CF33" s="193">
        <v>36</v>
      </c>
      <c r="CG33" s="193">
        <v>47</v>
      </c>
    </row>
    <row r="34" spans="2:85" x14ac:dyDescent="0.25">
      <c r="B34" s="22" t="s">
        <v>138</v>
      </c>
      <c r="C34" s="4" t="s">
        <v>139</v>
      </c>
      <c r="D34" s="12"/>
      <c r="E34" s="45" t="s">
        <v>73</v>
      </c>
      <c r="F34" s="45"/>
      <c r="G34" s="46"/>
      <c r="H34" s="47"/>
      <c r="I34" s="47"/>
      <c r="J34" s="47"/>
      <c r="K34" s="47"/>
      <c r="L34" s="47"/>
      <c r="M34" s="47"/>
      <c r="N34" s="47"/>
      <c r="O34" s="98" t="str">
        <f t="shared" si="0"/>
        <v/>
      </c>
      <c r="P34" s="48"/>
      <c r="Q34" s="45"/>
      <c r="R34" s="49"/>
      <c r="S34" s="48"/>
      <c r="T34" s="45"/>
      <c r="U34" s="45"/>
      <c r="V34" s="49"/>
      <c r="W34" s="45"/>
      <c r="X34" s="252">
        <v>6</v>
      </c>
      <c r="Y34" s="252">
        <v>26</v>
      </c>
      <c r="Z34" s="252">
        <v>51</v>
      </c>
      <c r="AA34" s="252">
        <v>77</v>
      </c>
      <c r="AB34" s="260">
        <v>100</v>
      </c>
      <c r="AC34" s="189"/>
      <c r="AD34" s="252"/>
      <c r="AE34" s="252"/>
      <c r="AF34" s="252"/>
      <c r="AG34" s="253"/>
      <c r="AH34" s="257"/>
      <c r="AI34" s="252"/>
      <c r="AJ34" s="252"/>
      <c r="AK34" s="252"/>
      <c r="AL34" s="253"/>
      <c r="AM34" s="257"/>
      <c r="AN34" s="252"/>
      <c r="AO34" s="252"/>
      <c r="AP34" s="252"/>
      <c r="AQ34" s="253"/>
      <c r="AR34" s="257"/>
      <c r="AS34" s="252"/>
      <c r="AT34" s="252"/>
      <c r="AU34" s="252"/>
      <c r="AV34" s="253"/>
      <c r="AW34" s="257"/>
      <c r="AX34" s="252"/>
      <c r="AY34" s="252"/>
      <c r="AZ34" s="252"/>
      <c r="BA34" s="253"/>
      <c r="BB34" s="252"/>
      <c r="BC34" s="252"/>
      <c r="BD34" s="252"/>
      <c r="BE34" s="252"/>
      <c r="BF34" s="260"/>
      <c r="BG34" s="261">
        <v>-7.8E-2</v>
      </c>
      <c r="BH34" s="262"/>
      <c r="BI34" s="262"/>
      <c r="BJ34" s="262"/>
      <c r="BK34" s="252"/>
      <c r="BL34" s="252"/>
      <c r="BM34" s="260"/>
      <c r="BN34" s="263">
        <v>0</v>
      </c>
      <c r="BO34" s="264">
        <v>0</v>
      </c>
      <c r="BP34" s="264">
        <v>0</v>
      </c>
      <c r="BQ34" s="264">
        <v>0</v>
      </c>
      <c r="BR34" s="265">
        <v>-1.79</v>
      </c>
      <c r="BS34" s="194">
        <v>0</v>
      </c>
      <c r="BT34" s="195">
        <v>6</v>
      </c>
      <c r="BU34" s="195">
        <v>26</v>
      </c>
      <c r="BV34" s="195">
        <v>51</v>
      </c>
      <c r="BW34" s="195">
        <v>77</v>
      </c>
      <c r="BX34" s="267">
        <v>0</v>
      </c>
      <c r="BY34" s="264">
        <v>0</v>
      </c>
      <c r="BZ34" s="264">
        <v>0</v>
      </c>
      <c r="CA34" s="264">
        <v>0</v>
      </c>
      <c r="CB34" s="265">
        <v>0</v>
      </c>
      <c r="CC34" s="194" t="s">
        <v>99</v>
      </c>
      <c r="CD34" s="195" t="s">
        <v>99</v>
      </c>
      <c r="CE34" s="195" t="s">
        <v>99</v>
      </c>
      <c r="CF34" s="195" t="s">
        <v>99</v>
      </c>
      <c r="CG34" s="195" t="s">
        <v>99</v>
      </c>
    </row>
    <row r="35" spans="2:85" x14ac:dyDescent="0.25">
      <c r="B35" s="22" t="s">
        <v>140</v>
      </c>
      <c r="C35" s="4" t="s">
        <v>141</v>
      </c>
      <c r="D35" s="12"/>
      <c r="E35" s="45"/>
      <c r="F35" s="45" t="s">
        <v>73</v>
      </c>
      <c r="G35" s="46"/>
      <c r="H35" s="47"/>
      <c r="I35" s="47"/>
      <c r="J35" s="47"/>
      <c r="K35" s="47"/>
      <c r="L35" s="47"/>
      <c r="M35" s="47"/>
      <c r="N35" s="47"/>
      <c r="O35" s="98" t="str">
        <f t="shared" si="0"/>
        <v/>
      </c>
      <c r="P35" s="48"/>
      <c r="Q35" s="45"/>
      <c r="R35" s="49"/>
      <c r="S35" s="48"/>
      <c r="T35" s="45"/>
      <c r="U35" s="45"/>
      <c r="V35" s="49"/>
      <c r="W35" s="45"/>
      <c r="X35" s="252"/>
      <c r="Y35" s="252"/>
      <c r="Z35" s="252"/>
      <c r="AA35" s="252"/>
      <c r="AB35" s="260"/>
      <c r="AC35" s="189"/>
      <c r="AD35" s="252"/>
      <c r="AE35" s="252"/>
      <c r="AF35" s="252"/>
      <c r="AG35" s="253"/>
      <c r="AH35" s="257"/>
      <c r="AI35" s="252"/>
      <c r="AJ35" s="252"/>
      <c r="AK35" s="252"/>
      <c r="AL35" s="253"/>
      <c r="AM35" s="257"/>
      <c r="AN35" s="252"/>
      <c r="AO35" s="252"/>
      <c r="AP35" s="252"/>
      <c r="AQ35" s="253"/>
      <c r="AR35" s="257"/>
      <c r="AS35" s="252"/>
      <c r="AT35" s="252"/>
      <c r="AU35" s="252"/>
      <c r="AV35" s="253"/>
      <c r="AW35" s="257"/>
      <c r="AX35" s="252"/>
      <c r="AY35" s="252"/>
      <c r="AZ35" s="252"/>
      <c r="BA35" s="253"/>
      <c r="BB35" s="252"/>
      <c r="BC35" s="252"/>
      <c r="BD35" s="252"/>
      <c r="BE35" s="252"/>
      <c r="BF35" s="260"/>
      <c r="BG35" s="261"/>
      <c r="BH35" s="262"/>
      <c r="BI35" s="262"/>
      <c r="BJ35" s="262"/>
      <c r="BK35" s="252"/>
      <c r="BL35" s="252"/>
      <c r="BM35" s="260"/>
      <c r="BN35" s="263">
        <v>0</v>
      </c>
      <c r="BO35" s="264">
        <v>0</v>
      </c>
      <c r="BP35" s="264">
        <v>0</v>
      </c>
      <c r="BQ35" s="264">
        <v>0</v>
      </c>
      <c r="BR35" s="265">
        <v>-1.56</v>
      </c>
      <c r="BS35" s="194">
        <v>10</v>
      </c>
      <c r="BT35" s="195">
        <v>30</v>
      </c>
      <c r="BU35" s="195">
        <v>50</v>
      </c>
      <c r="BV35" s="195">
        <v>70</v>
      </c>
      <c r="BW35" s="195">
        <v>80</v>
      </c>
      <c r="BX35" s="267">
        <v>0</v>
      </c>
      <c r="BY35" s="264">
        <v>0</v>
      </c>
      <c r="BZ35" s="264">
        <v>0</v>
      </c>
      <c r="CA35" s="264">
        <v>0</v>
      </c>
      <c r="CB35" s="265">
        <v>0</v>
      </c>
      <c r="CC35" s="194" t="s">
        <v>99</v>
      </c>
      <c r="CD35" s="195" t="s">
        <v>99</v>
      </c>
      <c r="CE35" s="195" t="s">
        <v>99</v>
      </c>
      <c r="CF35" s="195" t="s">
        <v>99</v>
      </c>
      <c r="CG35" s="195" t="s">
        <v>99</v>
      </c>
    </row>
    <row r="36" spans="2:85" x14ac:dyDescent="0.25">
      <c r="B36" s="22" t="s">
        <v>142</v>
      </c>
      <c r="C36" s="4" t="s">
        <v>143</v>
      </c>
      <c r="D36" s="12"/>
      <c r="E36" s="45"/>
      <c r="F36" s="45"/>
      <c r="G36" s="46"/>
      <c r="H36" s="47"/>
      <c r="I36" s="47"/>
      <c r="J36" s="47"/>
      <c r="K36" s="47"/>
      <c r="L36" s="47"/>
      <c r="M36" s="47"/>
      <c r="N36" s="47"/>
      <c r="O36" s="98" t="str">
        <f t="shared" si="0"/>
        <v/>
      </c>
      <c r="P36" s="48"/>
      <c r="Q36" s="45"/>
      <c r="R36" s="49"/>
      <c r="S36" s="48"/>
      <c r="T36" s="45"/>
      <c r="U36" s="45"/>
      <c r="V36" s="49"/>
      <c r="W36" s="45"/>
      <c r="X36" s="252"/>
      <c r="Y36" s="252"/>
      <c r="Z36" s="252"/>
      <c r="AA36" s="252"/>
      <c r="AB36" s="260"/>
      <c r="AC36" s="189"/>
      <c r="AD36" s="252"/>
      <c r="AE36" s="252"/>
      <c r="AF36" s="252"/>
      <c r="AG36" s="253"/>
      <c r="AH36" s="257"/>
      <c r="AI36" s="252"/>
      <c r="AJ36" s="252"/>
      <c r="AK36" s="252"/>
      <c r="AL36" s="253"/>
      <c r="AM36" s="257"/>
      <c r="AN36" s="252"/>
      <c r="AO36" s="252"/>
      <c r="AP36" s="252"/>
      <c r="AQ36" s="253"/>
      <c r="AR36" s="257"/>
      <c r="AS36" s="252"/>
      <c r="AT36" s="252"/>
      <c r="AU36" s="252"/>
      <c r="AV36" s="253"/>
      <c r="AW36" s="257"/>
      <c r="AX36" s="252"/>
      <c r="AY36" s="252"/>
      <c r="AZ36" s="252"/>
      <c r="BA36" s="253"/>
      <c r="BB36" s="252"/>
      <c r="BC36" s="252"/>
      <c r="BD36" s="252"/>
      <c r="BE36" s="252"/>
      <c r="BF36" s="260"/>
      <c r="BG36" s="261"/>
      <c r="BH36" s="262"/>
      <c r="BI36" s="262"/>
      <c r="BJ36" s="262"/>
      <c r="BK36" s="252"/>
      <c r="BL36" s="252"/>
      <c r="BM36" s="260"/>
      <c r="BN36" s="264">
        <v>0.2107</v>
      </c>
      <c r="BO36" s="264">
        <v>0</v>
      </c>
      <c r="BP36" s="264">
        <v>0</v>
      </c>
      <c r="BQ36" s="264">
        <v>0</v>
      </c>
      <c r="BR36" s="265">
        <v>0</v>
      </c>
      <c r="BS36" s="275" t="s">
        <v>99</v>
      </c>
      <c r="BT36" s="276" t="s">
        <v>99</v>
      </c>
      <c r="BU36" s="276" t="s">
        <v>99</v>
      </c>
      <c r="BV36" s="276" t="s">
        <v>99</v>
      </c>
      <c r="BW36" s="276" t="s">
        <v>99</v>
      </c>
      <c r="BX36" s="267">
        <v>0</v>
      </c>
      <c r="BY36" s="264">
        <v>0</v>
      </c>
      <c r="BZ36" s="264">
        <v>0</v>
      </c>
      <c r="CA36" s="264">
        <v>0</v>
      </c>
      <c r="CB36" s="265">
        <v>0</v>
      </c>
      <c r="CC36" s="194" t="s">
        <v>99</v>
      </c>
      <c r="CD36" s="195" t="s">
        <v>99</v>
      </c>
      <c r="CE36" s="195" t="s">
        <v>99</v>
      </c>
      <c r="CF36" s="195" t="s">
        <v>99</v>
      </c>
      <c r="CG36" s="195" t="s">
        <v>99</v>
      </c>
    </row>
    <row r="37" spans="2:85" x14ac:dyDescent="0.25">
      <c r="B37" s="22" t="s">
        <v>146</v>
      </c>
      <c r="C37" s="4" t="s">
        <v>147</v>
      </c>
      <c r="D37" s="12"/>
      <c r="E37" s="45"/>
      <c r="F37" s="45"/>
      <c r="G37" s="46"/>
      <c r="H37" s="47"/>
      <c r="I37" s="47"/>
      <c r="J37" s="47"/>
      <c r="K37" s="47"/>
      <c r="L37" s="47"/>
      <c r="M37" s="47"/>
      <c r="N37" s="47"/>
      <c r="O37" s="98" t="str">
        <f t="shared" si="0"/>
        <v/>
      </c>
      <c r="P37" s="48"/>
      <c r="Q37" s="45"/>
      <c r="R37" s="49"/>
      <c r="S37" s="48"/>
      <c r="T37" s="45"/>
      <c r="U37" s="45"/>
      <c r="V37" s="49"/>
      <c r="W37" s="45"/>
      <c r="X37" s="252"/>
      <c r="Y37" s="252"/>
      <c r="Z37" s="252"/>
      <c r="AA37" s="252"/>
      <c r="AB37" s="260"/>
      <c r="AC37" s="189"/>
      <c r="AD37" s="252"/>
      <c r="AE37" s="252"/>
      <c r="AF37" s="252"/>
      <c r="AG37" s="253"/>
      <c r="AH37" s="257"/>
      <c r="AI37" s="252"/>
      <c r="AJ37" s="252"/>
      <c r="AK37" s="252"/>
      <c r="AL37" s="253"/>
      <c r="AM37" s="257"/>
      <c r="AN37" s="252"/>
      <c r="AO37" s="252"/>
      <c r="AP37" s="252"/>
      <c r="AQ37" s="253"/>
      <c r="AR37" s="257"/>
      <c r="AS37" s="252"/>
      <c r="AT37" s="252"/>
      <c r="AU37" s="252"/>
      <c r="AV37" s="253"/>
      <c r="AW37" s="257"/>
      <c r="AX37" s="252"/>
      <c r="AY37" s="252"/>
      <c r="AZ37" s="252"/>
      <c r="BA37" s="253"/>
      <c r="BB37" s="252"/>
      <c r="BC37" s="252"/>
      <c r="BD37" s="252"/>
      <c r="BE37" s="252"/>
      <c r="BF37" s="260"/>
      <c r="BG37" s="261"/>
      <c r="BH37" s="262"/>
      <c r="BI37" s="262"/>
      <c r="BJ37" s="262"/>
      <c r="BK37" s="252"/>
      <c r="BL37" s="252"/>
      <c r="BM37" s="260"/>
      <c r="BN37" s="263">
        <v>-2.8727999999999985</v>
      </c>
      <c r="BO37" s="264">
        <v>-2.8727999999999985</v>
      </c>
      <c r="BP37" s="264">
        <v>-2.8727999999999985</v>
      </c>
      <c r="BQ37" s="264">
        <v>-2.8727999999999985</v>
      </c>
      <c r="BR37" s="265">
        <v>-2.8727999999999985</v>
      </c>
      <c r="BS37" s="280">
        <v>3.81</v>
      </c>
      <c r="BT37" s="281">
        <v>3.65</v>
      </c>
      <c r="BU37" s="281">
        <v>3.48</v>
      </c>
      <c r="BV37" s="281">
        <v>3.32</v>
      </c>
      <c r="BW37" s="281">
        <v>3.15</v>
      </c>
      <c r="BX37" s="267">
        <v>1.4992499999999991</v>
      </c>
      <c r="BY37" s="264">
        <v>1.4992499999999991</v>
      </c>
      <c r="BZ37" s="264">
        <v>1.4992499999999991</v>
      </c>
      <c r="CA37" s="264">
        <v>1.4992499999999991</v>
      </c>
      <c r="CB37" s="265">
        <v>1.4992499999999991</v>
      </c>
      <c r="CC37" s="280">
        <v>3.5100000000000002</v>
      </c>
      <c r="CD37" s="281">
        <v>3.35</v>
      </c>
      <c r="CE37" s="281">
        <v>3.18</v>
      </c>
      <c r="CF37" s="281">
        <v>3.02</v>
      </c>
      <c r="CG37" s="281">
        <v>2.85</v>
      </c>
    </row>
    <row r="38" spans="2:85" x14ac:dyDescent="0.25">
      <c r="B38" s="22" t="s">
        <v>148</v>
      </c>
      <c r="C38" s="4" t="s">
        <v>149</v>
      </c>
      <c r="D38" s="12"/>
      <c r="E38" s="45"/>
      <c r="F38" s="45"/>
      <c r="G38" s="46"/>
      <c r="H38" s="47"/>
      <c r="I38" s="47"/>
      <c r="J38" s="47"/>
      <c r="K38" s="47"/>
      <c r="L38" s="47"/>
      <c r="M38" s="47"/>
      <c r="N38" s="47"/>
      <c r="O38" s="98" t="str">
        <f t="shared" si="0"/>
        <v/>
      </c>
      <c r="P38" s="48"/>
      <c r="Q38" s="45"/>
      <c r="R38" s="49"/>
      <c r="S38" s="48"/>
      <c r="T38" s="45"/>
      <c r="U38" s="45"/>
      <c r="V38" s="49"/>
      <c r="W38" s="45"/>
      <c r="X38" s="252"/>
      <c r="Y38" s="252"/>
      <c r="Z38" s="252"/>
      <c r="AA38" s="252"/>
      <c r="AB38" s="260"/>
      <c r="AC38" s="189"/>
      <c r="AD38" s="252"/>
      <c r="AE38" s="252"/>
      <c r="AF38" s="252"/>
      <c r="AG38" s="253"/>
      <c r="AH38" s="257"/>
      <c r="AI38" s="252"/>
      <c r="AJ38" s="252"/>
      <c r="AK38" s="252"/>
      <c r="AL38" s="253"/>
      <c r="AM38" s="257"/>
      <c r="AN38" s="252"/>
      <c r="AO38" s="252"/>
      <c r="AP38" s="252"/>
      <c r="AQ38" s="253"/>
      <c r="AR38" s="257"/>
      <c r="AS38" s="252"/>
      <c r="AT38" s="252"/>
      <c r="AU38" s="252"/>
      <c r="AV38" s="253"/>
      <c r="AW38" s="257"/>
      <c r="AX38" s="252"/>
      <c r="AY38" s="252"/>
      <c r="AZ38" s="252"/>
      <c r="BA38" s="253"/>
      <c r="BB38" s="252"/>
      <c r="BC38" s="252"/>
      <c r="BD38" s="252"/>
      <c r="BE38" s="252"/>
      <c r="BF38" s="260"/>
      <c r="BG38" s="261"/>
      <c r="BH38" s="262"/>
      <c r="BI38" s="262"/>
      <c r="BJ38" s="262"/>
      <c r="BK38" s="252"/>
      <c r="BL38" s="252"/>
      <c r="BM38" s="260"/>
      <c r="BN38" s="263">
        <v>0</v>
      </c>
      <c r="BO38" s="264">
        <v>0</v>
      </c>
      <c r="BP38" s="264">
        <v>0</v>
      </c>
      <c r="BQ38" s="264">
        <v>0</v>
      </c>
      <c r="BR38" s="265">
        <v>0</v>
      </c>
      <c r="BS38" s="192" t="s">
        <v>99</v>
      </c>
      <c r="BT38" s="193" t="s">
        <v>99</v>
      </c>
      <c r="BU38" s="193" t="s">
        <v>99</v>
      </c>
      <c r="BV38" s="193" t="s">
        <v>99</v>
      </c>
      <c r="BW38" s="193" t="s">
        <v>99</v>
      </c>
      <c r="BX38" s="267">
        <v>0</v>
      </c>
      <c r="BY38" s="264">
        <v>0</v>
      </c>
      <c r="BZ38" s="264">
        <v>0</v>
      </c>
      <c r="CA38" s="264">
        <v>0</v>
      </c>
      <c r="CB38" s="265">
        <v>0</v>
      </c>
      <c r="CC38" s="194" t="s">
        <v>99</v>
      </c>
      <c r="CD38" s="195" t="s">
        <v>99</v>
      </c>
      <c r="CE38" s="195" t="s">
        <v>99</v>
      </c>
      <c r="CF38" s="195" t="s">
        <v>99</v>
      </c>
      <c r="CG38" s="195" t="s">
        <v>99</v>
      </c>
    </row>
    <row r="39" spans="2:85" x14ac:dyDescent="0.25">
      <c r="B39" s="22" t="s">
        <v>150</v>
      </c>
      <c r="C39" s="4" t="s">
        <v>151</v>
      </c>
      <c r="D39" s="12"/>
      <c r="E39" s="45" t="s">
        <v>73</v>
      </c>
      <c r="F39" s="45"/>
      <c r="G39" s="46"/>
      <c r="H39" s="47"/>
      <c r="I39" s="47"/>
      <c r="J39" s="47"/>
      <c r="K39" s="47"/>
      <c r="L39" s="47"/>
      <c r="M39" s="47"/>
      <c r="N39" s="47"/>
      <c r="O39" s="98" t="str">
        <f t="shared" si="0"/>
        <v/>
      </c>
      <c r="P39" s="48"/>
      <c r="Q39" s="45"/>
      <c r="R39" s="49"/>
      <c r="S39" s="48"/>
      <c r="T39" s="45"/>
      <c r="U39" s="45"/>
      <c r="V39" s="49"/>
      <c r="W39" s="45"/>
      <c r="X39" s="252"/>
      <c r="Y39" s="252"/>
      <c r="Z39" s="252"/>
      <c r="AA39" s="252"/>
      <c r="AB39" s="260"/>
      <c r="AC39" s="189"/>
      <c r="AD39" s="252"/>
      <c r="AE39" s="252"/>
      <c r="AF39" s="252"/>
      <c r="AG39" s="253"/>
      <c r="AH39" s="257"/>
      <c r="AI39" s="252"/>
      <c r="AJ39" s="252"/>
      <c r="AK39" s="252"/>
      <c r="AL39" s="253"/>
      <c r="AM39" s="257"/>
      <c r="AN39" s="252"/>
      <c r="AO39" s="252"/>
      <c r="AP39" s="252"/>
      <c r="AQ39" s="253"/>
      <c r="AR39" s="257"/>
      <c r="AS39" s="252"/>
      <c r="AT39" s="252"/>
      <c r="AU39" s="252"/>
      <c r="AV39" s="253"/>
      <c r="AW39" s="257"/>
      <c r="AX39" s="252"/>
      <c r="AY39" s="252"/>
      <c r="AZ39" s="252"/>
      <c r="BA39" s="253"/>
      <c r="BB39" s="252"/>
      <c r="BC39" s="252"/>
      <c r="BD39" s="252"/>
      <c r="BE39" s="252"/>
      <c r="BF39" s="260"/>
      <c r="BG39" s="261"/>
      <c r="BH39" s="262"/>
      <c r="BI39" s="262"/>
      <c r="BJ39" s="262"/>
      <c r="BK39" s="252"/>
      <c r="BL39" s="252"/>
      <c r="BM39" s="260"/>
      <c r="BN39" s="263">
        <v>-0.7945299999999994</v>
      </c>
      <c r="BO39" s="264">
        <v>-0.66494999999999993</v>
      </c>
      <c r="BP39" s="264">
        <v>-0.2966699999999996</v>
      </c>
      <c r="BQ39" s="264">
        <v>-0.19096000000000077</v>
      </c>
      <c r="BR39" s="265">
        <v>-0.52172999999999847</v>
      </c>
      <c r="BS39" s="192">
        <v>209.70000000000002</v>
      </c>
      <c r="BT39" s="193">
        <v>408.5</v>
      </c>
      <c r="BU39" s="193">
        <v>506.3</v>
      </c>
      <c r="BV39" s="193">
        <v>565.4</v>
      </c>
      <c r="BW39" s="193">
        <v>708.7</v>
      </c>
      <c r="BX39" s="267">
        <v>0</v>
      </c>
      <c r="BY39" s="264">
        <v>0</v>
      </c>
      <c r="BZ39" s="264">
        <v>0</v>
      </c>
      <c r="CA39" s="264">
        <v>0</v>
      </c>
      <c r="CB39" s="265">
        <v>0</v>
      </c>
      <c r="CC39" s="194" t="s">
        <v>99</v>
      </c>
      <c r="CD39" s="195" t="s">
        <v>99</v>
      </c>
      <c r="CE39" s="195" t="s">
        <v>99</v>
      </c>
      <c r="CF39" s="195" t="s">
        <v>99</v>
      </c>
      <c r="CG39" s="195" t="s">
        <v>99</v>
      </c>
    </row>
    <row r="40" spans="2:85" x14ac:dyDescent="0.25">
      <c r="B40" s="22" t="s">
        <v>152</v>
      </c>
      <c r="C40" s="4" t="s">
        <v>153</v>
      </c>
      <c r="D40" s="12"/>
      <c r="E40" s="45" t="s">
        <v>73</v>
      </c>
      <c r="F40" s="45"/>
      <c r="G40" s="46"/>
      <c r="H40" s="47"/>
      <c r="I40" s="47"/>
      <c r="J40" s="47"/>
      <c r="K40" s="47"/>
      <c r="L40" s="47"/>
      <c r="M40" s="47"/>
      <c r="N40" s="47"/>
      <c r="O40" s="98" t="str">
        <f t="shared" si="0"/>
        <v/>
      </c>
      <c r="P40" s="48"/>
      <c r="Q40" s="45"/>
      <c r="R40" s="49"/>
      <c r="S40" s="48"/>
      <c r="T40" s="45"/>
      <c r="U40" s="45"/>
      <c r="V40" s="49"/>
      <c r="W40" s="45"/>
      <c r="X40" s="252"/>
      <c r="Y40" s="252"/>
      <c r="Z40" s="252"/>
      <c r="AA40" s="252"/>
      <c r="AB40" s="260"/>
      <c r="AC40" s="189"/>
      <c r="AD40" s="252"/>
      <c r="AE40" s="252"/>
      <c r="AF40" s="252"/>
      <c r="AG40" s="253"/>
      <c r="AH40" s="257"/>
      <c r="AI40" s="252"/>
      <c r="AJ40" s="252"/>
      <c r="AK40" s="252"/>
      <c r="AL40" s="253"/>
      <c r="AM40" s="257"/>
      <c r="AN40" s="252"/>
      <c r="AO40" s="252"/>
      <c r="AP40" s="252"/>
      <c r="AQ40" s="253"/>
      <c r="AR40" s="257"/>
      <c r="AS40" s="252"/>
      <c r="AT40" s="252"/>
      <c r="AU40" s="252"/>
      <c r="AV40" s="253"/>
      <c r="AW40" s="257"/>
      <c r="AX40" s="252"/>
      <c r="AY40" s="252"/>
      <c r="AZ40" s="252"/>
      <c r="BA40" s="253"/>
      <c r="BB40" s="252"/>
      <c r="BC40" s="252"/>
      <c r="BD40" s="252"/>
      <c r="BE40" s="252"/>
      <c r="BF40" s="260"/>
      <c r="BG40" s="261"/>
      <c r="BH40" s="262"/>
      <c r="BI40" s="262"/>
      <c r="BJ40" s="262"/>
      <c r="BK40" s="252"/>
      <c r="BL40" s="252"/>
      <c r="BM40" s="260"/>
      <c r="BN40" s="263">
        <v>-0.57819999999999649</v>
      </c>
      <c r="BO40" s="264">
        <v>-0.82599999999999996</v>
      </c>
      <c r="BP40" s="264">
        <v>-1.0737999999999976</v>
      </c>
      <c r="BQ40" s="264">
        <v>-1.321600000000001</v>
      </c>
      <c r="BR40" s="265">
        <v>-1.5693999999999988</v>
      </c>
      <c r="BS40" s="275">
        <v>95.2</v>
      </c>
      <c r="BT40" s="276">
        <v>95.2</v>
      </c>
      <c r="BU40" s="276">
        <v>95.2</v>
      </c>
      <c r="BV40" s="276">
        <v>95.2</v>
      </c>
      <c r="BW40" s="276">
        <v>95.2</v>
      </c>
      <c r="BX40" s="267">
        <v>0</v>
      </c>
      <c r="BY40" s="264">
        <v>0</v>
      </c>
      <c r="BZ40" s="264">
        <v>0</v>
      </c>
      <c r="CA40" s="264">
        <v>0</v>
      </c>
      <c r="CB40" s="265">
        <v>0</v>
      </c>
      <c r="CC40" s="275">
        <v>98.3</v>
      </c>
      <c r="CD40" s="276">
        <v>98.8</v>
      </c>
      <c r="CE40" s="276">
        <v>99.2</v>
      </c>
      <c r="CF40" s="276">
        <v>99.6</v>
      </c>
      <c r="CG40" s="195">
        <v>100</v>
      </c>
    </row>
    <row r="41" spans="2:85" ht="13" x14ac:dyDescent="0.3">
      <c r="B41" s="22" t="s">
        <v>154</v>
      </c>
      <c r="C41" s="4" t="s">
        <v>155</v>
      </c>
      <c r="D41" s="12"/>
      <c r="E41" s="45" t="s">
        <v>73</v>
      </c>
      <c r="F41" s="45"/>
      <c r="G41" s="46"/>
      <c r="H41" s="47"/>
      <c r="I41" s="47"/>
      <c r="J41" s="47"/>
      <c r="K41" s="47"/>
      <c r="L41" s="47"/>
      <c r="M41" s="47"/>
      <c r="N41" s="47"/>
      <c r="O41" s="98" t="str">
        <f t="shared" si="0"/>
        <v/>
      </c>
      <c r="P41" s="48"/>
      <c r="Q41" s="45"/>
      <c r="R41" s="49"/>
      <c r="S41" s="48"/>
      <c r="T41" s="45"/>
      <c r="U41" s="45"/>
      <c r="V41" s="49"/>
      <c r="W41" s="45"/>
      <c r="X41" s="252"/>
      <c r="Y41" s="252"/>
      <c r="Z41" s="252"/>
      <c r="AA41" s="252"/>
      <c r="AB41" s="260"/>
      <c r="AC41" s="189"/>
      <c r="AD41" s="252"/>
      <c r="AE41" s="252"/>
      <c r="AF41" s="252"/>
      <c r="AG41" s="253"/>
      <c r="AH41" s="257"/>
      <c r="AI41" s="252"/>
      <c r="AJ41" s="252"/>
      <c r="AK41" s="252"/>
      <c r="AL41" s="253"/>
      <c r="AM41" s="257"/>
      <c r="AN41" s="252"/>
      <c r="AO41" s="252"/>
      <c r="AP41" s="252"/>
      <c r="AQ41" s="253"/>
      <c r="AR41" s="257"/>
      <c r="AS41" s="252"/>
      <c r="AT41" s="252"/>
      <c r="AU41" s="252"/>
      <c r="AV41" s="253"/>
      <c r="AW41" s="257"/>
      <c r="AX41" s="252"/>
      <c r="AY41" s="252"/>
      <c r="AZ41" s="252"/>
      <c r="BA41" s="253"/>
      <c r="BB41" s="252"/>
      <c r="BC41" s="252"/>
      <c r="BD41" s="252"/>
      <c r="BE41" s="252"/>
      <c r="BF41" s="260"/>
      <c r="BG41" s="261"/>
      <c r="BH41" s="262"/>
      <c r="BI41" s="262"/>
      <c r="BJ41" s="262"/>
      <c r="BK41" s="252"/>
      <c r="BL41" s="252"/>
      <c r="BM41" s="260"/>
      <c r="BN41" s="263">
        <v>0</v>
      </c>
      <c r="BO41" s="264">
        <v>0</v>
      </c>
      <c r="BP41" s="264">
        <v>-1.1594339277783594</v>
      </c>
      <c r="BQ41" s="264">
        <v>0</v>
      </c>
      <c r="BR41" s="265">
        <v>0</v>
      </c>
      <c r="BS41" s="190" t="s">
        <v>99</v>
      </c>
      <c r="BT41" s="191" t="s">
        <v>99</v>
      </c>
      <c r="BU41" s="191" t="s">
        <v>99</v>
      </c>
      <c r="BV41" s="193" t="s">
        <v>223</v>
      </c>
      <c r="BW41" s="193" t="s">
        <v>223</v>
      </c>
      <c r="BX41" s="267">
        <v>0</v>
      </c>
      <c r="BY41" s="264">
        <v>0</v>
      </c>
      <c r="BZ41" s="264">
        <v>0</v>
      </c>
      <c r="CA41" s="264">
        <v>0</v>
      </c>
      <c r="CB41" s="265">
        <v>0</v>
      </c>
      <c r="CC41" s="194" t="s">
        <v>99</v>
      </c>
      <c r="CD41" s="195" t="s">
        <v>99</v>
      </c>
      <c r="CE41" s="195" t="s">
        <v>99</v>
      </c>
      <c r="CF41" s="195" t="s">
        <v>99</v>
      </c>
      <c r="CG41" s="195" t="s">
        <v>99</v>
      </c>
    </row>
    <row r="42" spans="2:85" x14ac:dyDescent="0.25">
      <c r="B42" s="22" t="s">
        <v>156</v>
      </c>
      <c r="C42" s="4" t="s">
        <v>157</v>
      </c>
      <c r="D42" s="12"/>
      <c r="E42" s="45"/>
      <c r="F42" s="45"/>
      <c r="G42" s="46"/>
      <c r="H42" s="47"/>
      <c r="I42" s="47"/>
      <c r="J42" s="47"/>
      <c r="K42" s="47"/>
      <c r="L42" s="47"/>
      <c r="M42" s="47"/>
      <c r="N42" s="47"/>
      <c r="O42" s="98" t="str">
        <f t="shared" si="0"/>
        <v/>
      </c>
      <c r="P42" s="48"/>
      <c r="Q42" s="45"/>
      <c r="R42" s="49"/>
      <c r="S42" s="48"/>
      <c r="T42" s="45"/>
      <c r="U42" s="45"/>
      <c r="V42" s="49"/>
      <c r="W42" s="45"/>
      <c r="X42" s="252">
        <v>4.5</v>
      </c>
      <c r="Y42" s="252">
        <v>4.5</v>
      </c>
      <c r="Z42" s="252">
        <v>4.5</v>
      </c>
      <c r="AA42" s="252">
        <v>4.5</v>
      </c>
      <c r="AB42" s="260">
        <v>4.5</v>
      </c>
      <c r="AC42" s="189"/>
      <c r="AD42" s="252"/>
      <c r="AE42" s="252"/>
      <c r="AF42" s="252"/>
      <c r="AG42" s="253"/>
      <c r="AH42" s="257"/>
      <c r="AI42" s="252"/>
      <c r="AJ42" s="252"/>
      <c r="AK42" s="252"/>
      <c r="AL42" s="253"/>
      <c r="AM42" s="257"/>
      <c r="AN42" s="252"/>
      <c r="AO42" s="252"/>
      <c r="AP42" s="252"/>
      <c r="AQ42" s="253"/>
      <c r="AR42" s="257"/>
      <c r="AS42" s="252"/>
      <c r="AT42" s="252"/>
      <c r="AU42" s="252"/>
      <c r="AV42" s="253"/>
      <c r="AW42" s="257"/>
      <c r="AX42" s="252"/>
      <c r="AY42" s="252"/>
      <c r="AZ42" s="252"/>
      <c r="BA42" s="253"/>
      <c r="BB42" s="252"/>
      <c r="BC42" s="252"/>
      <c r="BD42" s="252"/>
      <c r="BE42" s="252"/>
      <c r="BF42" s="260"/>
      <c r="BG42" s="261"/>
      <c r="BH42" s="262"/>
      <c r="BI42" s="262"/>
      <c r="BJ42" s="262"/>
      <c r="BK42" s="252"/>
      <c r="BL42" s="252"/>
      <c r="BM42" s="260"/>
      <c r="BN42" s="282">
        <v>0</v>
      </c>
      <c r="BO42" s="264">
        <v>0</v>
      </c>
      <c r="BP42" s="264">
        <v>0</v>
      </c>
      <c r="BQ42" s="264">
        <v>0</v>
      </c>
      <c r="BR42" s="265">
        <v>0</v>
      </c>
      <c r="BS42" s="192" t="s">
        <v>99</v>
      </c>
      <c r="BT42" s="193" t="s">
        <v>99</v>
      </c>
      <c r="BU42" s="193" t="s">
        <v>99</v>
      </c>
      <c r="BV42" s="193" t="s">
        <v>99</v>
      </c>
      <c r="BW42" s="193" t="s">
        <v>99</v>
      </c>
      <c r="BX42" s="267">
        <v>0</v>
      </c>
      <c r="BY42" s="264">
        <v>0</v>
      </c>
      <c r="BZ42" s="264">
        <v>0</v>
      </c>
      <c r="CA42" s="264">
        <v>0</v>
      </c>
      <c r="CB42" s="265">
        <v>0</v>
      </c>
      <c r="CC42" s="194" t="s">
        <v>99</v>
      </c>
      <c r="CD42" s="195" t="s">
        <v>99</v>
      </c>
      <c r="CE42" s="195" t="s">
        <v>99</v>
      </c>
      <c r="CF42" s="195" t="s">
        <v>99</v>
      </c>
      <c r="CG42" s="195" t="s">
        <v>99</v>
      </c>
    </row>
    <row r="43" spans="2:85" x14ac:dyDescent="0.25">
      <c r="B43" s="22" t="s">
        <v>158</v>
      </c>
      <c r="C43" s="4" t="s">
        <v>159</v>
      </c>
      <c r="D43" s="12"/>
      <c r="E43" s="45" t="s">
        <v>73</v>
      </c>
      <c r="F43" s="45"/>
      <c r="G43" s="46"/>
      <c r="H43" s="47"/>
      <c r="I43" s="47"/>
      <c r="J43" s="47"/>
      <c r="K43" s="47"/>
      <c r="L43" s="47"/>
      <c r="M43" s="47"/>
      <c r="N43" s="47"/>
      <c r="O43" s="98" t="str">
        <f t="shared" si="0"/>
        <v/>
      </c>
      <c r="P43" s="48"/>
      <c r="Q43" s="45"/>
      <c r="R43" s="49"/>
      <c r="S43" s="48"/>
      <c r="T43" s="45"/>
      <c r="U43" s="45"/>
      <c r="V43" s="49"/>
      <c r="W43" s="45"/>
      <c r="X43" s="252"/>
      <c r="Y43" s="252"/>
      <c r="Z43" s="252"/>
      <c r="AA43" s="252"/>
      <c r="AB43" s="260"/>
      <c r="AC43" s="189"/>
      <c r="AD43" s="252"/>
      <c r="AE43" s="252"/>
      <c r="AF43" s="252"/>
      <c r="AG43" s="253"/>
      <c r="AH43" s="257"/>
      <c r="AI43" s="252"/>
      <c r="AJ43" s="252"/>
      <c r="AK43" s="252"/>
      <c r="AL43" s="253"/>
      <c r="AM43" s="257"/>
      <c r="AN43" s="252"/>
      <c r="AO43" s="252"/>
      <c r="AP43" s="252"/>
      <c r="AQ43" s="253"/>
      <c r="AR43" s="257"/>
      <c r="AS43" s="252"/>
      <c r="AT43" s="252"/>
      <c r="AU43" s="252"/>
      <c r="AV43" s="253"/>
      <c r="AW43" s="257"/>
      <c r="AX43" s="252"/>
      <c r="AY43" s="252"/>
      <c r="AZ43" s="252"/>
      <c r="BA43" s="253"/>
      <c r="BB43" s="252"/>
      <c r="BC43" s="252"/>
      <c r="BD43" s="252"/>
      <c r="BE43" s="252"/>
      <c r="BF43" s="260"/>
      <c r="BG43" s="261">
        <v>-1.25</v>
      </c>
      <c r="BH43" s="262"/>
      <c r="BI43" s="262"/>
      <c r="BJ43" s="262"/>
      <c r="BK43" s="252"/>
      <c r="BL43" s="252"/>
      <c r="BM43" s="260"/>
      <c r="BN43" s="263">
        <v>0</v>
      </c>
      <c r="BO43" s="264">
        <v>0</v>
      </c>
      <c r="BP43" s="264">
        <v>-15</v>
      </c>
      <c r="BQ43" s="264">
        <v>0</v>
      </c>
      <c r="BR43" s="265">
        <v>0</v>
      </c>
      <c r="BS43" s="192" t="s">
        <v>99</v>
      </c>
      <c r="BT43" s="193" t="s">
        <v>99</v>
      </c>
      <c r="BU43" s="193" t="s">
        <v>99</v>
      </c>
      <c r="BV43" s="193" t="s">
        <v>223</v>
      </c>
      <c r="BW43" s="193" t="s">
        <v>223</v>
      </c>
      <c r="BX43" s="267">
        <v>0</v>
      </c>
      <c r="BY43" s="264">
        <v>0</v>
      </c>
      <c r="BZ43" s="264">
        <v>0</v>
      </c>
      <c r="CA43" s="264">
        <v>0</v>
      </c>
      <c r="CB43" s="265">
        <v>0</v>
      </c>
      <c r="CC43" s="194" t="s">
        <v>99</v>
      </c>
      <c r="CD43" s="195" t="s">
        <v>99</v>
      </c>
      <c r="CE43" s="195" t="s">
        <v>99</v>
      </c>
      <c r="CF43" s="195" t="s">
        <v>99</v>
      </c>
      <c r="CG43" s="195" t="s">
        <v>99</v>
      </c>
    </row>
    <row r="44" spans="2:85" x14ac:dyDescent="0.25">
      <c r="B44" s="22" t="s">
        <v>160</v>
      </c>
      <c r="C44" s="4" t="s">
        <v>161</v>
      </c>
      <c r="D44" s="12"/>
      <c r="E44" s="45" t="s">
        <v>73</v>
      </c>
      <c r="F44" s="45"/>
      <c r="G44" s="46"/>
      <c r="H44" s="47"/>
      <c r="I44" s="47"/>
      <c r="J44" s="47"/>
      <c r="K44" s="47"/>
      <c r="L44" s="47"/>
      <c r="M44" s="47"/>
      <c r="N44" s="47"/>
      <c r="O44" s="98" t="str">
        <f t="shared" si="0"/>
        <v/>
      </c>
      <c r="P44" s="48"/>
      <c r="Q44" s="45"/>
      <c r="R44" s="49"/>
      <c r="S44" s="48"/>
      <c r="T44" s="45"/>
      <c r="U44" s="45"/>
      <c r="V44" s="49"/>
      <c r="W44" s="45"/>
      <c r="X44" s="252"/>
      <c r="Y44" s="252"/>
      <c r="Z44" s="252"/>
      <c r="AA44" s="252"/>
      <c r="AB44" s="260"/>
      <c r="AC44" s="189"/>
      <c r="AD44" s="252"/>
      <c r="AE44" s="252"/>
      <c r="AF44" s="252"/>
      <c r="AG44" s="253"/>
      <c r="AH44" s="257"/>
      <c r="AI44" s="252"/>
      <c r="AJ44" s="252"/>
      <c r="AK44" s="252"/>
      <c r="AL44" s="253"/>
      <c r="AM44" s="257"/>
      <c r="AN44" s="252"/>
      <c r="AO44" s="252"/>
      <c r="AP44" s="252"/>
      <c r="AQ44" s="253"/>
      <c r="AR44" s="257"/>
      <c r="AS44" s="252"/>
      <c r="AT44" s="252"/>
      <c r="AU44" s="252"/>
      <c r="AV44" s="253"/>
      <c r="AW44" s="257"/>
      <c r="AX44" s="252"/>
      <c r="AY44" s="252"/>
      <c r="AZ44" s="252"/>
      <c r="BA44" s="253"/>
      <c r="BB44" s="252"/>
      <c r="BC44" s="252"/>
      <c r="BD44" s="252"/>
      <c r="BE44" s="252"/>
      <c r="BF44" s="260"/>
      <c r="BG44" s="261"/>
      <c r="BH44" s="262"/>
      <c r="BI44" s="262"/>
      <c r="BJ44" s="262"/>
      <c r="BK44" s="252"/>
      <c r="BL44" s="252"/>
      <c r="BM44" s="260"/>
      <c r="BN44" s="263">
        <v>0</v>
      </c>
      <c r="BO44" s="264">
        <v>0</v>
      </c>
      <c r="BP44" s="264">
        <v>0</v>
      </c>
      <c r="BQ44" s="264">
        <v>0</v>
      </c>
      <c r="BR44" s="265">
        <v>0</v>
      </c>
      <c r="BS44" s="192" t="s">
        <v>99</v>
      </c>
      <c r="BT44" s="193" t="s">
        <v>99</v>
      </c>
      <c r="BU44" s="193" t="s">
        <v>99</v>
      </c>
      <c r="BV44" s="193" t="s">
        <v>99</v>
      </c>
      <c r="BW44" s="193"/>
      <c r="BX44" s="267">
        <v>0</v>
      </c>
      <c r="BY44" s="264">
        <v>0</v>
      </c>
      <c r="BZ44" s="264">
        <v>0</v>
      </c>
      <c r="CA44" s="264">
        <v>0</v>
      </c>
      <c r="CB44" s="265">
        <v>0</v>
      </c>
      <c r="CC44" s="194" t="s">
        <v>99</v>
      </c>
      <c r="CD44" s="195" t="s">
        <v>99</v>
      </c>
      <c r="CE44" s="195" t="s">
        <v>99</v>
      </c>
      <c r="CF44" s="195" t="s">
        <v>99</v>
      </c>
      <c r="CG44" s="195" t="s">
        <v>99</v>
      </c>
    </row>
    <row r="45" spans="2:85" x14ac:dyDescent="0.25">
      <c r="B45" s="22" t="s">
        <v>162</v>
      </c>
      <c r="C45" s="4" t="s">
        <v>163</v>
      </c>
      <c r="D45" s="12"/>
      <c r="E45" s="45" t="s">
        <v>73</v>
      </c>
      <c r="F45" s="45"/>
      <c r="G45" s="46"/>
      <c r="H45" s="47"/>
      <c r="I45" s="47"/>
      <c r="J45" s="47"/>
      <c r="K45" s="47"/>
      <c r="L45" s="47"/>
      <c r="M45" s="47"/>
      <c r="N45" s="47"/>
      <c r="O45" s="98" t="str">
        <f t="shared" si="0"/>
        <v/>
      </c>
      <c r="P45" s="48"/>
      <c r="Q45" s="45"/>
      <c r="R45" s="49"/>
      <c r="S45" s="48"/>
      <c r="T45" s="45"/>
      <c r="U45" s="45"/>
      <c r="V45" s="49"/>
      <c r="W45" s="45"/>
      <c r="X45" s="252"/>
      <c r="Y45" s="252"/>
      <c r="Z45" s="252"/>
      <c r="AA45" s="252"/>
      <c r="AB45" s="260"/>
      <c r="AC45" s="189"/>
      <c r="AD45" s="252"/>
      <c r="AE45" s="252"/>
      <c r="AF45" s="252"/>
      <c r="AG45" s="253"/>
      <c r="AH45" s="257"/>
      <c r="AI45" s="252"/>
      <c r="AJ45" s="252"/>
      <c r="AK45" s="252"/>
      <c r="AL45" s="253"/>
      <c r="AM45" s="257"/>
      <c r="AN45" s="252"/>
      <c r="AO45" s="252"/>
      <c r="AP45" s="252"/>
      <c r="AQ45" s="253"/>
      <c r="AR45" s="257"/>
      <c r="AS45" s="252"/>
      <c r="AT45" s="252"/>
      <c r="AU45" s="252"/>
      <c r="AV45" s="253"/>
      <c r="AW45" s="257"/>
      <c r="AX45" s="252"/>
      <c r="AY45" s="252"/>
      <c r="AZ45" s="252"/>
      <c r="BA45" s="253"/>
      <c r="BB45" s="252"/>
      <c r="BC45" s="252"/>
      <c r="BD45" s="252"/>
      <c r="BE45" s="252"/>
      <c r="BF45" s="260"/>
      <c r="BG45" s="261"/>
      <c r="BH45" s="262"/>
      <c r="BI45" s="262"/>
      <c r="BJ45" s="262"/>
      <c r="BK45" s="252"/>
      <c r="BL45" s="252"/>
      <c r="BM45" s="260"/>
      <c r="BN45" s="263">
        <v>0</v>
      </c>
      <c r="BO45" s="264">
        <v>0</v>
      </c>
      <c r="BP45" s="264">
        <v>0</v>
      </c>
      <c r="BQ45" s="264">
        <v>0</v>
      </c>
      <c r="BR45" s="265">
        <v>-8.6900000000000013</v>
      </c>
      <c r="BS45" s="194" t="s">
        <v>99</v>
      </c>
      <c r="BT45" s="195" t="s">
        <v>99</v>
      </c>
      <c r="BU45" s="195" t="s">
        <v>99</v>
      </c>
      <c r="BV45" s="195" t="s">
        <v>99</v>
      </c>
      <c r="BW45" s="195">
        <v>-43.45</v>
      </c>
      <c r="BX45" s="267">
        <v>0</v>
      </c>
      <c r="BY45" s="264">
        <v>0</v>
      </c>
      <c r="BZ45" s="264">
        <v>0</v>
      </c>
      <c r="CA45" s="264">
        <v>0</v>
      </c>
      <c r="CB45" s="265">
        <v>8.6900000000000013</v>
      </c>
      <c r="CC45" s="194" t="s">
        <v>99</v>
      </c>
      <c r="CD45" s="195" t="s">
        <v>99</v>
      </c>
      <c r="CE45" s="195" t="s">
        <v>99</v>
      </c>
      <c r="CF45" s="195" t="s">
        <v>99</v>
      </c>
      <c r="CG45" s="195">
        <v>43.45</v>
      </c>
    </row>
    <row r="46" spans="2:85" x14ac:dyDescent="0.25">
      <c r="B46" s="22" t="s">
        <v>164</v>
      </c>
      <c r="C46" s="4" t="s">
        <v>165</v>
      </c>
      <c r="D46" s="12"/>
      <c r="E46" s="45"/>
      <c r="F46" s="45"/>
      <c r="G46" s="46"/>
      <c r="H46" s="47"/>
      <c r="I46" s="47"/>
      <c r="J46" s="47"/>
      <c r="K46" s="47"/>
      <c r="L46" s="47"/>
      <c r="M46" s="47"/>
      <c r="N46" s="47"/>
      <c r="O46" s="98" t="str">
        <f t="shared" si="0"/>
        <v/>
      </c>
      <c r="P46" s="48"/>
      <c r="Q46" s="45"/>
      <c r="R46" s="49"/>
      <c r="S46" s="48"/>
      <c r="T46" s="45"/>
      <c r="U46" s="45"/>
      <c r="V46" s="49"/>
      <c r="W46" s="45"/>
      <c r="X46" s="252"/>
      <c r="Y46" s="252"/>
      <c r="Z46" s="252"/>
      <c r="AA46" s="252"/>
      <c r="AB46" s="260"/>
      <c r="AC46" s="189"/>
      <c r="AD46" s="252"/>
      <c r="AE46" s="252"/>
      <c r="AF46" s="252"/>
      <c r="AG46" s="253"/>
      <c r="AH46" s="257"/>
      <c r="AI46" s="252"/>
      <c r="AJ46" s="252"/>
      <c r="AK46" s="252"/>
      <c r="AL46" s="253"/>
      <c r="AM46" s="257"/>
      <c r="AN46" s="252"/>
      <c r="AO46" s="252"/>
      <c r="AP46" s="252"/>
      <c r="AQ46" s="253"/>
      <c r="AR46" s="257"/>
      <c r="AS46" s="252"/>
      <c r="AT46" s="252"/>
      <c r="AU46" s="252"/>
      <c r="AV46" s="253"/>
      <c r="AW46" s="257"/>
      <c r="AX46" s="252"/>
      <c r="AY46" s="252"/>
      <c r="AZ46" s="252"/>
      <c r="BA46" s="253"/>
      <c r="BB46" s="252"/>
      <c r="BC46" s="252"/>
      <c r="BD46" s="252"/>
      <c r="BE46" s="252"/>
      <c r="BF46" s="260"/>
      <c r="BG46" s="261"/>
      <c r="BH46" s="262"/>
      <c r="BI46" s="262"/>
      <c r="BJ46" s="262"/>
      <c r="BK46" s="252"/>
      <c r="BL46" s="252"/>
      <c r="BM46" s="260"/>
      <c r="BN46" s="263">
        <v>-1.1553600000000001E-2</v>
      </c>
      <c r="BO46" s="264">
        <v>-1.1553600000000001E-2</v>
      </c>
      <c r="BP46" s="264">
        <v>-1.1553600000000001E-2</v>
      </c>
      <c r="BQ46" s="264">
        <v>-1.1553600000000001E-2</v>
      </c>
      <c r="BR46" s="265">
        <v>-1.1553600000000001E-2</v>
      </c>
      <c r="BS46" s="194">
        <v>1660</v>
      </c>
      <c r="BT46" s="195">
        <v>1660</v>
      </c>
      <c r="BU46" s="195">
        <v>1660</v>
      </c>
      <c r="BV46" s="195">
        <v>1660</v>
      </c>
      <c r="BW46" s="195">
        <v>1660</v>
      </c>
      <c r="BX46" s="267">
        <v>1.0590799999999999E-2</v>
      </c>
      <c r="BY46" s="264">
        <v>1.0590799999999999E-2</v>
      </c>
      <c r="BZ46" s="264">
        <v>1.0590799999999999E-2</v>
      </c>
      <c r="CA46" s="264">
        <v>1.0590799999999999E-2</v>
      </c>
      <c r="CB46" s="265">
        <v>1.0590799999999999E-2</v>
      </c>
      <c r="CC46" s="194">
        <v>-1660</v>
      </c>
      <c r="CD46" s="195">
        <v>-1660</v>
      </c>
      <c r="CE46" s="195">
        <v>-1660</v>
      </c>
      <c r="CF46" s="195">
        <v>-1660</v>
      </c>
      <c r="CG46" s="195">
        <v>-1660</v>
      </c>
    </row>
    <row r="47" spans="2:85" x14ac:dyDescent="0.25">
      <c r="B47" s="22" t="s">
        <v>166</v>
      </c>
      <c r="C47" s="4" t="s">
        <v>167</v>
      </c>
      <c r="D47" s="12"/>
      <c r="E47" s="45"/>
      <c r="F47" s="45"/>
      <c r="G47" s="46"/>
      <c r="H47" s="47"/>
      <c r="I47" s="47"/>
      <c r="J47" s="47"/>
      <c r="K47" s="47"/>
      <c r="L47" s="47"/>
      <c r="M47" s="47"/>
      <c r="N47" s="47"/>
      <c r="O47" s="98" t="str">
        <f t="shared" si="0"/>
        <v/>
      </c>
      <c r="P47" s="48"/>
      <c r="Q47" s="45"/>
      <c r="R47" s="49"/>
      <c r="S47" s="48"/>
      <c r="T47" s="45"/>
      <c r="U47" s="45"/>
      <c r="V47" s="49"/>
      <c r="W47" s="45"/>
      <c r="X47" s="252"/>
      <c r="Y47" s="252"/>
      <c r="Z47" s="252"/>
      <c r="AA47" s="252"/>
      <c r="AB47" s="260"/>
      <c r="AC47" s="189"/>
      <c r="AD47" s="252"/>
      <c r="AE47" s="252"/>
      <c r="AF47" s="252"/>
      <c r="AG47" s="253"/>
      <c r="AH47" s="257"/>
      <c r="AI47" s="252"/>
      <c r="AJ47" s="252"/>
      <c r="AK47" s="252"/>
      <c r="AL47" s="253"/>
      <c r="AM47" s="257"/>
      <c r="AN47" s="252"/>
      <c r="AO47" s="252"/>
      <c r="AP47" s="252"/>
      <c r="AQ47" s="253"/>
      <c r="AR47" s="257"/>
      <c r="AS47" s="252"/>
      <c r="AT47" s="252"/>
      <c r="AU47" s="252"/>
      <c r="AV47" s="253"/>
      <c r="AW47" s="257"/>
      <c r="AX47" s="252"/>
      <c r="AY47" s="252"/>
      <c r="AZ47" s="252"/>
      <c r="BA47" s="253"/>
      <c r="BB47" s="252"/>
      <c r="BC47" s="252"/>
      <c r="BD47" s="252"/>
      <c r="BE47" s="252"/>
      <c r="BF47" s="260"/>
      <c r="BG47" s="261"/>
      <c r="BH47" s="262"/>
      <c r="BI47" s="262"/>
      <c r="BJ47" s="262"/>
      <c r="BK47" s="252"/>
      <c r="BL47" s="252"/>
      <c r="BM47" s="260"/>
      <c r="BN47" s="263">
        <v>0</v>
      </c>
      <c r="BO47" s="264">
        <v>0</v>
      </c>
      <c r="BP47" s="264">
        <v>0</v>
      </c>
      <c r="BQ47" s="264">
        <v>0</v>
      </c>
      <c r="BR47" s="265">
        <v>-0.16129047871744351</v>
      </c>
      <c r="BS47" s="192">
        <v>-687.6</v>
      </c>
      <c r="BT47" s="193">
        <v>-1375.2</v>
      </c>
      <c r="BU47" s="193">
        <v>-2062.7999999999997</v>
      </c>
      <c r="BV47" s="193">
        <v>-2750.4</v>
      </c>
      <c r="BW47" s="193">
        <v>-3438</v>
      </c>
      <c r="BX47" s="267">
        <v>0</v>
      </c>
      <c r="BY47" s="264">
        <v>0</v>
      </c>
      <c r="BZ47" s="264">
        <v>0</v>
      </c>
      <c r="CA47" s="264">
        <v>0</v>
      </c>
      <c r="CB47" s="265">
        <v>2.3892317508955159E-2</v>
      </c>
      <c r="CC47" s="192">
        <v>687.6</v>
      </c>
      <c r="CD47" s="193">
        <v>1375.2</v>
      </c>
      <c r="CE47" s="193">
        <v>2062.7999999999997</v>
      </c>
      <c r="CF47" s="193">
        <v>2750.4</v>
      </c>
      <c r="CG47" s="193">
        <v>3438</v>
      </c>
    </row>
    <row r="48" spans="2:85" x14ac:dyDescent="0.25">
      <c r="B48" s="22" t="s">
        <v>168</v>
      </c>
      <c r="C48" s="4" t="s">
        <v>169</v>
      </c>
      <c r="D48" s="12"/>
      <c r="E48" s="45"/>
      <c r="F48" s="45"/>
      <c r="G48" s="46"/>
      <c r="H48" s="47"/>
      <c r="I48" s="47"/>
      <c r="J48" s="47"/>
      <c r="K48" s="47"/>
      <c r="L48" s="47"/>
      <c r="M48" s="47"/>
      <c r="N48" s="47"/>
      <c r="O48" s="98" t="str">
        <f t="shared" si="0"/>
        <v/>
      </c>
      <c r="P48" s="48"/>
      <c r="Q48" s="45"/>
      <c r="R48" s="49"/>
      <c r="S48" s="48"/>
      <c r="T48" s="45"/>
      <c r="U48" s="45"/>
      <c r="V48" s="49"/>
      <c r="W48" s="45"/>
      <c r="X48" s="252"/>
      <c r="Y48" s="252"/>
      <c r="Z48" s="252"/>
      <c r="AA48" s="252"/>
      <c r="AB48" s="260"/>
      <c r="AC48" s="189"/>
      <c r="AD48" s="252"/>
      <c r="AE48" s="252"/>
      <c r="AF48" s="252"/>
      <c r="AG48" s="253"/>
      <c r="AH48" s="257"/>
      <c r="AI48" s="252"/>
      <c r="AJ48" s="252"/>
      <c r="AK48" s="252"/>
      <c r="AL48" s="253"/>
      <c r="AM48" s="257"/>
      <c r="AN48" s="252"/>
      <c r="AO48" s="252"/>
      <c r="AP48" s="252"/>
      <c r="AQ48" s="253"/>
      <c r="AR48" s="257"/>
      <c r="AS48" s="252"/>
      <c r="AT48" s="252"/>
      <c r="AU48" s="252"/>
      <c r="AV48" s="253"/>
      <c r="AW48" s="257"/>
      <c r="AX48" s="252"/>
      <c r="AY48" s="252"/>
      <c r="AZ48" s="252"/>
      <c r="BA48" s="253"/>
      <c r="BB48" s="252"/>
      <c r="BC48" s="252"/>
      <c r="BD48" s="252"/>
      <c r="BE48" s="252"/>
      <c r="BF48" s="260"/>
      <c r="BG48" s="261"/>
      <c r="BH48" s="262"/>
      <c r="BI48" s="262"/>
      <c r="BJ48" s="262"/>
      <c r="BK48" s="252"/>
      <c r="BL48" s="252"/>
      <c r="BM48" s="260"/>
      <c r="BN48" s="263">
        <v>0</v>
      </c>
      <c r="BO48" s="264">
        <v>-0.8115</v>
      </c>
      <c r="BP48" s="264">
        <v>-0.8115</v>
      </c>
      <c r="BQ48" s="264">
        <v>-0.8115</v>
      </c>
      <c r="BR48" s="265">
        <v>-0.8115</v>
      </c>
      <c r="BS48" s="192">
        <v>0</v>
      </c>
      <c r="BT48" s="193">
        <v>2</v>
      </c>
      <c r="BU48" s="193">
        <v>2</v>
      </c>
      <c r="BV48" s="193">
        <v>2</v>
      </c>
      <c r="BW48" s="193">
        <v>2</v>
      </c>
      <c r="BX48" s="267">
        <v>0</v>
      </c>
      <c r="BY48" s="282">
        <v>0</v>
      </c>
      <c r="BZ48" s="282">
        <v>0</v>
      </c>
      <c r="CA48" s="282">
        <v>0</v>
      </c>
      <c r="CB48" s="265">
        <v>0</v>
      </c>
      <c r="CC48" s="192">
        <v>0</v>
      </c>
      <c r="CD48" s="193">
        <v>4</v>
      </c>
      <c r="CE48" s="193">
        <v>4</v>
      </c>
      <c r="CF48" s="193">
        <v>4</v>
      </c>
      <c r="CG48" s="193">
        <v>4</v>
      </c>
    </row>
    <row r="49" spans="2:85" x14ac:dyDescent="0.25">
      <c r="B49" s="22" t="s">
        <v>170</v>
      </c>
      <c r="C49" s="4" t="s">
        <v>171</v>
      </c>
      <c r="D49" s="12"/>
      <c r="E49" s="45"/>
      <c r="F49" s="45"/>
      <c r="G49" s="46"/>
      <c r="H49" s="47"/>
      <c r="I49" s="47"/>
      <c r="J49" s="47"/>
      <c r="K49" s="47"/>
      <c r="L49" s="47"/>
      <c r="M49" s="47"/>
      <c r="N49" s="47"/>
      <c r="O49" s="98" t="str">
        <f t="shared" si="0"/>
        <v/>
      </c>
      <c r="P49" s="48"/>
      <c r="Q49" s="45"/>
      <c r="R49" s="49"/>
      <c r="S49" s="48"/>
      <c r="T49" s="45"/>
      <c r="U49" s="45"/>
      <c r="V49" s="49"/>
      <c r="W49" s="45"/>
      <c r="X49" s="252"/>
      <c r="Y49" s="252"/>
      <c r="Z49" s="252"/>
      <c r="AA49" s="252"/>
      <c r="AB49" s="260"/>
      <c r="AC49" s="189"/>
      <c r="AD49" s="252"/>
      <c r="AE49" s="252"/>
      <c r="AF49" s="252"/>
      <c r="AG49" s="253"/>
      <c r="AH49" s="189" t="s">
        <v>224</v>
      </c>
      <c r="AI49" s="252" t="s">
        <v>224</v>
      </c>
      <c r="AJ49" s="252" t="s">
        <v>224</v>
      </c>
      <c r="AK49" s="252" t="s">
        <v>224</v>
      </c>
      <c r="AL49" s="253" t="s">
        <v>224</v>
      </c>
      <c r="AM49" s="257"/>
      <c r="AN49" s="252"/>
      <c r="AO49" s="252"/>
      <c r="AP49" s="252"/>
      <c r="AQ49" s="253"/>
      <c r="AR49" s="257"/>
      <c r="AS49" s="252"/>
      <c r="AT49" s="252"/>
      <c r="AU49" s="252"/>
      <c r="AV49" s="253"/>
      <c r="AW49" s="189" t="s">
        <v>224</v>
      </c>
      <c r="AX49" s="252" t="s">
        <v>224</v>
      </c>
      <c r="AY49" s="252" t="s">
        <v>224</v>
      </c>
      <c r="AZ49" s="252" t="s">
        <v>224</v>
      </c>
      <c r="BA49" s="253" t="s">
        <v>224</v>
      </c>
      <c r="BB49" s="252"/>
      <c r="BC49" s="252"/>
      <c r="BD49" s="252"/>
      <c r="BE49" s="252"/>
      <c r="BF49" s="260"/>
      <c r="BG49" s="261"/>
      <c r="BH49" s="262"/>
      <c r="BI49" s="262"/>
      <c r="BJ49" s="262"/>
      <c r="BK49" s="252"/>
      <c r="BL49" s="252"/>
      <c r="BM49" s="260"/>
      <c r="BN49" s="263">
        <v>-3.2229848081363666</v>
      </c>
      <c r="BO49" s="264">
        <v>-3.2229848081363666</v>
      </c>
      <c r="BP49" s="264">
        <v>-3.384134048543185</v>
      </c>
      <c r="BQ49" s="264">
        <v>-3.3035594283397756</v>
      </c>
      <c r="BR49" s="265">
        <v>-3.384134048543185</v>
      </c>
      <c r="BS49" s="275">
        <v>453</v>
      </c>
      <c r="BT49" s="276">
        <v>461</v>
      </c>
      <c r="BU49" s="276">
        <v>468</v>
      </c>
      <c r="BV49" s="276">
        <v>471</v>
      </c>
      <c r="BW49" s="276">
        <v>475</v>
      </c>
      <c r="BX49" s="267">
        <v>3.2229848081363666</v>
      </c>
      <c r="BY49" s="264">
        <v>3.3035594283397756</v>
      </c>
      <c r="BZ49" s="264">
        <v>3.3035594283397756</v>
      </c>
      <c r="CA49" s="264">
        <v>3.384134048543185</v>
      </c>
      <c r="CB49" s="265">
        <v>3.384134048543185</v>
      </c>
      <c r="CC49" s="275">
        <v>533</v>
      </c>
      <c r="CD49" s="276">
        <v>542</v>
      </c>
      <c r="CE49" s="276">
        <v>551</v>
      </c>
      <c r="CF49" s="276">
        <v>554</v>
      </c>
      <c r="CG49" s="276">
        <v>559</v>
      </c>
    </row>
    <row r="50" spans="2:85" x14ac:dyDescent="0.25">
      <c r="B50" s="22" t="s">
        <v>172</v>
      </c>
      <c r="C50" s="4" t="s">
        <v>173</v>
      </c>
      <c r="D50" s="12"/>
      <c r="E50" s="45"/>
      <c r="F50" s="45"/>
      <c r="G50" s="46"/>
      <c r="H50" s="47"/>
      <c r="I50" s="47"/>
      <c r="J50" s="47"/>
      <c r="K50" s="47"/>
      <c r="L50" s="47"/>
      <c r="M50" s="47"/>
      <c r="N50" s="47"/>
      <c r="O50" s="98" t="str">
        <f t="shared" si="0"/>
        <v/>
      </c>
      <c r="P50" s="48"/>
      <c r="Q50" s="45"/>
      <c r="R50" s="49"/>
      <c r="S50" s="48"/>
      <c r="T50" s="45"/>
      <c r="U50" s="45"/>
      <c r="V50" s="49"/>
      <c r="W50" s="45"/>
      <c r="X50" s="252"/>
      <c r="Y50" s="252"/>
      <c r="Z50" s="252"/>
      <c r="AA50" s="252"/>
      <c r="AB50" s="260"/>
      <c r="AC50" s="189"/>
      <c r="AD50" s="252"/>
      <c r="AE50" s="252"/>
      <c r="AF50" s="252"/>
      <c r="AG50" s="253"/>
      <c r="AH50" s="257"/>
      <c r="AI50" s="252"/>
      <c r="AJ50" s="252"/>
      <c r="AK50" s="252"/>
      <c r="AL50" s="253"/>
      <c r="AM50" s="257"/>
      <c r="AN50" s="252"/>
      <c r="AO50" s="252"/>
      <c r="AP50" s="252"/>
      <c r="AQ50" s="253"/>
      <c r="AR50" s="257"/>
      <c r="AS50" s="252"/>
      <c r="AT50" s="252"/>
      <c r="AU50" s="252"/>
      <c r="AV50" s="253"/>
      <c r="AW50" s="257"/>
      <c r="AX50" s="252"/>
      <c r="AY50" s="252"/>
      <c r="AZ50" s="252"/>
      <c r="BA50" s="253"/>
      <c r="BB50" s="252"/>
      <c r="BC50" s="252"/>
      <c r="BD50" s="252"/>
      <c r="BE50" s="252"/>
      <c r="BF50" s="260"/>
      <c r="BG50" s="261"/>
      <c r="BH50" s="262"/>
      <c r="BI50" s="262"/>
      <c r="BJ50" s="262"/>
      <c r="BK50" s="252"/>
      <c r="BL50" s="252"/>
      <c r="BM50" s="260"/>
      <c r="BN50" s="263">
        <v>0</v>
      </c>
      <c r="BO50" s="264">
        <v>0</v>
      </c>
      <c r="BP50" s="264">
        <v>0</v>
      </c>
      <c r="BQ50" s="264">
        <v>0</v>
      </c>
      <c r="BR50" s="265">
        <v>0</v>
      </c>
      <c r="BS50" s="192" t="s">
        <v>99</v>
      </c>
      <c r="BT50" s="193" t="s">
        <v>99</v>
      </c>
      <c r="BU50" s="193" t="s">
        <v>99</v>
      </c>
      <c r="BV50" s="193" t="s">
        <v>99</v>
      </c>
      <c r="BW50" s="193" t="s">
        <v>99</v>
      </c>
      <c r="BX50" s="267">
        <v>0</v>
      </c>
      <c r="BY50" s="264">
        <v>0</v>
      </c>
      <c r="BZ50" s="264">
        <v>0</v>
      </c>
      <c r="CA50" s="264">
        <v>0</v>
      </c>
      <c r="CB50" s="265">
        <v>0</v>
      </c>
      <c r="CC50" s="194" t="s">
        <v>99</v>
      </c>
      <c r="CD50" s="195" t="s">
        <v>99</v>
      </c>
      <c r="CE50" s="195" t="s">
        <v>99</v>
      </c>
      <c r="CF50" s="195" t="s">
        <v>99</v>
      </c>
      <c r="CG50" s="195" t="s">
        <v>99</v>
      </c>
    </row>
    <row r="51" spans="2:85" x14ac:dyDescent="0.25">
      <c r="B51" s="22" t="s">
        <v>174</v>
      </c>
      <c r="C51" s="4" t="s">
        <v>175</v>
      </c>
      <c r="D51" s="12"/>
      <c r="E51" s="45"/>
      <c r="F51" s="45"/>
      <c r="G51" s="46"/>
      <c r="H51" s="47"/>
      <c r="I51" s="47"/>
      <c r="J51" s="47"/>
      <c r="K51" s="47"/>
      <c r="L51" s="47"/>
      <c r="M51" s="47"/>
      <c r="N51" s="47"/>
      <c r="O51" s="98" t="str">
        <f t="shared" si="0"/>
        <v/>
      </c>
      <c r="P51" s="48"/>
      <c r="Q51" s="45"/>
      <c r="R51" s="49"/>
      <c r="S51" s="48"/>
      <c r="T51" s="45"/>
      <c r="U51" s="45"/>
      <c r="V51" s="49"/>
      <c r="W51" s="45"/>
      <c r="X51" s="252"/>
      <c r="Y51" s="252"/>
      <c r="Z51" s="252"/>
      <c r="AA51" s="252"/>
      <c r="AB51" s="260"/>
      <c r="AC51" s="189"/>
      <c r="AD51" s="252"/>
      <c r="AE51" s="252"/>
      <c r="AF51" s="252"/>
      <c r="AG51" s="253"/>
      <c r="AH51" s="257"/>
      <c r="AI51" s="252"/>
      <c r="AJ51" s="252"/>
      <c r="AK51" s="252"/>
      <c r="AL51" s="253"/>
      <c r="AM51" s="257"/>
      <c r="AN51" s="252"/>
      <c r="AO51" s="252"/>
      <c r="AP51" s="252"/>
      <c r="AQ51" s="253"/>
      <c r="AR51" s="257"/>
      <c r="AS51" s="252"/>
      <c r="AT51" s="252"/>
      <c r="AU51" s="252"/>
      <c r="AV51" s="253"/>
      <c r="AW51" s="257"/>
      <c r="AX51" s="252"/>
      <c r="AY51" s="252"/>
      <c r="AZ51" s="252"/>
      <c r="BA51" s="253"/>
      <c r="BB51" s="252"/>
      <c r="BC51" s="252"/>
      <c r="BD51" s="252"/>
      <c r="BE51" s="252"/>
      <c r="BF51" s="260"/>
      <c r="BG51" s="261"/>
      <c r="BH51" s="262"/>
      <c r="BI51" s="262"/>
      <c r="BJ51" s="262"/>
      <c r="BK51" s="252"/>
      <c r="BL51" s="252"/>
      <c r="BM51" s="260"/>
      <c r="BN51" s="263">
        <v>0</v>
      </c>
      <c r="BO51" s="264">
        <v>0</v>
      </c>
      <c r="BP51" s="264">
        <v>0</v>
      </c>
      <c r="BQ51" s="264">
        <v>0</v>
      </c>
      <c r="BR51" s="265">
        <v>0</v>
      </c>
      <c r="BS51" s="192" t="s">
        <v>99</v>
      </c>
      <c r="BT51" s="193" t="s">
        <v>99</v>
      </c>
      <c r="BU51" s="193" t="s">
        <v>99</v>
      </c>
      <c r="BV51" s="193" t="s">
        <v>99</v>
      </c>
      <c r="BW51" s="193" t="s">
        <v>99</v>
      </c>
      <c r="BX51" s="267">
        <v>0.54879600000000006</v>
      </c>
      <c r="BY51" s="264">
        <v>0.54879600000000006</v>
      </c>
      <c r="BZ51" s="264">
        <v>0.54879600000000006</v>
      </c>
      <c r="CA51" s="264">
        <v>0.54879600000000006</v>
      </c>
      <c r="CB51" s="265">
        <v>0.54879600000000006</v>
      </c>
      <c r="CC51" s="192">
        <v>4814</v>
      </c>
      <c r="CD51" s="193">
        <v>4814</v>
      </c>
      <c r="CE51" s="193">
        <v>4814</v>
      </c>
      <c r="CF51" s="193">
        <v>4814</v>
      </c>
      <c r="CG51" s="193">
        <v>4814</v>
      </c>
    </row>
    <row r="52" spans="2:85" x14ac:dyDescent="0.25">
      <c r="B52" s="22" t="s">
        <v>176</v>
      </c>
      <c r="C52" s="4" t="s">
        <v>177</v>
      </c>
      <c r="D52" s="12"/>
      <c r="E52" s="45"/>
      <c r="F52" s="45"/>
      <c r="G52" s="46"/>
      <c r="H52" s="47"/>
      <c r="I52" s="47"/>
      <c r="J52" s="47"/>
      <c r="K52" s="47"/>
      <c r="L52" s="47"/>
      <c r="M52" s="47"/>
      <c r="N52" s="47"/>
      <c r="O52" s="98" t="str">
        <f t="shared" si="0"/>
        <v/>
      </c>
      <c r="P52" s="48"/>
      <c r="Q52" s="45"/>
      <c r="R52" s="49"/>
      <c r="S52" s="48"/>
      <c r="T52" s="45"/>
      <c r="U52" s="45"/>
      <c r="V52" s="49"/>
      <c r="W52" s="45"/>
      <c r="X52" s="252" t="s">
        <v>225</v>
      </c>
      <c r="Y52" s="252"/>
      <c r="Z52" s="252"/>
      <c r="AA52" s="252"/>
      <c r="AB52" s="260"/>
      <c r="AC52" s="189"/>
      <c r="AD52" s="252"/>
      <c r="AE52" s="252"/>
      <c r="AF52" s="252"/>
      <c r="AG52" s="253"/>
      <c r="AH52" s="257"/>
      <c r="AI52" s="252"/>
      <c r="AJ52" s="252"/>
      <c r="AK52" s="252"/>
      <c r="AL52" s="253"/>
      <c r="AM52" s="257"/>
      <c r="AN52" s="252"/>
      <c r="AO52" s="252"/>
      <c r="AP52" s="252"/>
      <c r="AQ52" s="253"/>
      <c r="AR52" s="257"/>
      <c r="AS52" s="252"/>
      <c r="AT52" s="252"/>
      <c r="AU52" s="252"/>
      <c r="AV52" s="253"/>
      <c r="AW52" s="257"/>
      <c r="AX52" s="252"/>
      <c r="AY52" s="252"/>
      <c r="AZ52" s="252"/>
      <c r="BA52" s="253"/>
      <c r="BB52" s="252"/>
      <c r="BC52" s="252"/>
      <c r="BD52" s="252"/>
      <c r="BE52" s="252"/>
      <c r="BF52" s="260"/>
      <c r="BG52" s="261"/>
      <c r="BH52" s="262"/>
      <c r="BI52" s="262"/>
      <c r="BJ52" s="262"/>
      <c r="BK52" s="252"/>
      <c r="BL52" s="252"/>
      <c r="BM52" s="260"/>
      <c r="BN52" s="263">
        <v>0</v>
      </c>
      <c r="BO52" s="264">
        <v>0</v>
      </c>
      <c r="BP52" s="264">
        <v>0</v>
      </c>
      <c r="BQ52" s="264">
        <v>0</v>
      </c>
      <c r="BR52" s="265">
        <v>0</v>
      </c>
      <c r="BS52" s="192" t="s">
        <v>99</v>
      </c>
      <c r="BT52" s="193" t="s">
        <v>99</v>
      </c>
      <c r="BU52" s="193" t="s">
        <v>99</v>
      </c>
      <c r="BV52" s="193" t="s">
        <v>99</v>
      </c>
      <c r="BW52" s="193" t="s">
        <v>99</v>
      </c>
      <c r="BX52" s="267">
        <v>0</v>
      </c>
      <c r="BY52" s="264">
        <v>0</v>
      </c>
      <c r="BZ52" s="264">
        <v>0</v>
      </c>
      <c r="CA52" s="264">
        <v>0</v>
      </c>
      <c r="CB52" s="265">
        <v>0</v>
      </c>
      <c r="CC52" s="194" t="s">
        <v>99</v>
      </c>
      <c r="CD52" s="195" t="s">
        <v>99</v>
      </c>
      <c r="CE52" s="195" t="s">
        <v>99</v>
      </c>
      <c r="CF52" s="195" t="s">
        <v>99</v>
      </c>
      <c r="CG52" s="195" t="s">
        <v>99</v>
      </c>
    </row>
    <row r="53" spans="2:85" x14ac:dyDescent="0.25">
      <c r="B53" s="22" t="s">
        <v>178</v>
      </c>
      <c r="C53" s="4" t="s">
        <v>179</v>
      </c>
      <c r="D53" s="12"/>
      <c r="E53" s="45"/>
      <c r="F53" s="45" t="s">
        <v>73</v>
      </c>
      <c r="G53" s="46"/>
      <c r="H53" s="47"/>
      <c r="I53" s="47"/>
      <c r="J53" s="47"/>
      <c r="K53" s="47"/>
      <c r="L53" s="47"/>
      <c r="M53" s="47"/>
      <c r="N53" s="47"/>
      <c r="O53" s="98" t="str">
        <f t="shared" si="0"/>
        <v/>
      </c>
      <c r="P53" s="48"/>
      <c r="Q53" s="45"/>
      <c r="R53" s="49"/>
      <c r="S53" s="48"/>
      <c r="T53" s="45"/>
      <c r="U53" s="45"/>
      <c r="V53" s="49"/>
      <c r="W53" s="45"/>
      <c r="X53" s="252"/>
      <c r="Y53" s="252"/>
      <c r="Z53" s="252"/>
      <c r="AA53" s="252"/>
      <c r="AB53" s="260"/>
      <c r="AC53" s="189"/>
      <c r="AD53" s="252"/>
      <c r="AE53" s="252"/>
      <c r="AF53" s="252"/>
      <c r="AG53" s="253"/>
      <c r="AH53" s="257"/>
      <c r="AI53" s="252"/>
      <c r="AJ53" s="252"/>
      <c r="AK53" s="252"/>
      <c r="AL53" s="253"/>
      <c r="AM53" s="257"/>
      <c r="AN53" s="252"/>
      <c r="AO53" s="252"/>
      <c r="AP53" s="252"/>
      <c r="AQ53" s="253"/>
      <c r="AR53" s="257"/>
      <c r="AS53" s="252"/>
      <c r="AT53" s="252"/>
      <c r="AU53" s="252"/>
      <c r="AV53" s="253"/>
      <c r="AW53" s="257"/>
      <c r="AX53" s="252"/>
      <c r="AY53" s="252"/>
      <c r="AZ53" s="252"/>
      <c r="BA53" s="253"/>
      <c r="BB53" s="252"/>
      <c r="BC53" s="252"/>
      <c r="BD53" s="252"/>
      <c r="BE53" s="252"/>
      <c r="BF53" s="260"/>
      <c r="BG53" s="261"/>
      <c r="BH53" s="262"/>
      <c r="BI53" s="262"/>
      <c r="BJ53" s="262"/>
      <c r="BK53" s="252"/>
      <c r="BL53" s="252"/>
      <c r="BM53" s="260"/>
      <c r="BN53" s="263">
        <v>0</v>
      </c>
      <c r="BO53" s="264">
        <v>0</v>
      </c>
      <c r="BP53" s="264">
        <v>0</v>
      </c>
      <c r="BQ53" s="264">
        <v>0</v>
      </c>
      <c r="BR53" s="265">
        <v>-1.0792999999999999</v>
      </c>
      <c r="BS53" s="192">
        <v>56880.9</v>
      </c>
      <c r="BT53" s="193">
        <v>132578</v>
      </c>
      <c r="BU53" s="193">
        <v>208314</v>
      </c>
      <c r="BV53" s="193">
        <v>284072</v>
      </c>
      <c r="BW53" s="193">
        <v>359774</v>
      </c>
      <c r="BX53" s="267">
        <v>0</v>
      </c>
      <c r="BY53" s="264">
        <v>0</v>
      </c>
      <c r="BZ53" s="264">
        <v>0</v>
      </c>
      <c r="CA53" s="264">
        <v>0</v>
      </c>
      <c r="CB53" s="265">
        <v>0</v>
      </c>
      <c r="CC53" s="275">
        <v>69521</v>
      </c>
      <c r="CD53" s="276">
        <v>162040</v>
      </c>
      <c r="CE53" s="276">
        <v>254606</v>
      </c>
      <c r="CF53" s="276">
        <v>347200</v>
      </c>
      <c r="CG53" s="276">
        <v>439724</v>
      </c>
    </row>
    <row r="54" spans="2:85" x14ac:dyDescent="0.25">
      <c r="B54" s="22" t="s">
        <v>180</v>
      </c>
      <c r="C54" s="4" t="s">
        <v>181</v>
      </c>
      <c r="D54" s="12"/>
      <c r="E54" s="45"/>
      <c r="F54" s="45" t="s">
        <v>73</v>
      </c>
      <c r="G54" s="46"/>
      <c r="H54" s="47"/>
      <c r="I54" s="47"/>
      <c r="J54" s="47"/>
      <c r="K54" s="47"/>
      <c r="L54" s="47"/>
      <c r="M54" s="47"/>
      <c r="N54" s="47"/>
      <c r="O54" s="98" t="str">
        <f t="shared" si="0"/>
        <v/>
      </c>
      <c r="P54" s="48"/>
      <c r="Q54" s="45"/>
      <c r="R54" s="49"/>
      <c r="S54" s="48"/>
      <c r="T54" s="45"/>
      <c r="U54" s="45"/>
      <c r="V54" s="49"/>
      <c r="W54" s="45"/>
      <c r="X54" s="252"/>
      <c r="Y54" s="252"/>
      <c r="Z54" s="252"/>
      <c r="AA54" s="252"/>
      <c r="AB54" s="260"/>
      <c r="AC54" s="189"/>
      <c r="AD54" s="252"/>
      <c r="AE54" s="252"/>
      <c r="AF54" s="252"/>
      <c r="AG54" s="253"/>
      <c r="AH54" s="257"/>
      <c r="AI54" s="252"/>
      <c r="AJ54" s="252"/>
      <c r="AK54" s="252"/>
      <c r="AL54" s="253"/>
      <c r="AM54" s="257"/>
      <c r="AN54" s="252"/>
      <c r="AO54" s="252"/>
      <c r="AP54" s="252"/>
      <c r="AQ54" s="253"/>
      <c r="AR54" s="257"/>
      <c r="AS54" s="252"/>
      <c r="AT54" s="252"/>
      <c r="AU54" s="252"/>
      <c r="AV54" s="253"/>
      <c r="AW54" s="257"/>
      <c r="AX54" s="252"/>
      <c r="AY54" s="252"/>
      <c r="AZ54" s="252"/>
      <c r="BA54" s="253"/>
      <c r="BB54" s="252"/>
      <c r="BC54" s="252"/>
      <c r="BD54" s="252"/>
      <c r="BE54" s="252"/>
      <c r="BF54" s="260"/>
      <c r="BG54" s="261"/>
      <c r="BH54" s="262"/>
      <c r="BI54" s="262"/>
      <c r="BJ54" s="262"/>
      <c r="BK54" s="252"/>
      <c r="BL54" s="252"/>
      <c r="BM54" s="260"/>
      <c r="BN54" s="263">
        <v>0</v>
      </c>
      <c r="BO54" s="264">
        <v>0</v>
      </c>
      <c r="BP54" s="264">
        <v>0</v>
      </c>
      <c r="BQ54" s="264">
        <v>0</v>
      </c>
      <c r="BR54" s="265">
        <v>-0.22770000000000001</v>
      </c>
      <c r="BS54" s="192">
        <v>11712</v>
      </c>
      <c r="BT54" s="193">
        <v>23423</v>
      </c>
      <c r="BU54" s="193">
        <v>35135</v>
      </c>
      <c r="BV54" s="193">
        <v>46847</v>
      </c>
      <c r="BW54" s="193">
        <v>58559</v>
      </c>
      <c r="BX54" s="267">
        <v>0</v>
      </c>
      <c r="BY54" s="264">
        <v>0</v>
      </c>
      <c r="BZ54" s="264">
        <v>0</v>
      </c>
      <c r="CA54" s="264">
        <v>0</v>
      </c>
      <c r="CB54" s="265">
        <v>0</v>
      </c>
      <c r="CC54" s="275">
        <v>14314</v>
      </c>
      <c r="CD54" s="276">
        <v>28629</v>
      </c>
      <c r="CE54" s="276">
        <v>42943</v>
      </c>
      <c r="CF54" s="276">
        <v>57257</v>
      </c>
      <c r="CG54" s="276">
        <v>71572</v>
      </c>
    </row>
    <row r="55" spans="2:85" x14ac:dyDescent="0.25">
      <c r="B55" s="23" t="s">
        <v>182</v>
      </c>
      <c r="C55" s="24" t="s">
        <v>183</v>
      </c>
      <c r="D55" s="25"/>
      <c r="E55" s="50"/>
      <c r="F55" s="50"/>
      <c r="G55" s="51"/>
      <c r="H55" s="52"/>
      <c r="I55" s="52"/>
      <c r="J55" s="52"/>
      <c r="K55" s="52"/>
      <c r="L55" s="52"/>
      <c r="M55" s="52"/>
      <c r="N55" s="52"/>
      <c r="O55" s="99" t="str">
        <f t="shared" si="0"/>
        <v/>
      </c>
      <c r="P55" s="53"/>
      <c r="Q55" s="50"/>
      <c r="R55" s="54"/>
      <c r="S55" s="53"/>
      <c r="T55" s="50"/>
      <c r="U55" s="50"/>
      <c r="V55" s="54"/>
      <c r="W55" s="50"/>
      <c r="X55" s="289"/>
      <c r="Y55" s="289"/>
      <c r="Z55" s="289"/>
      <c r="AA55" s="289"/>
      <c r="AB55" s="290"/>
      <c r="AC55" s="291"/>
      <c r="AD55" s="289"/>
      <c r="AE55" s="289"/>
      <c r="AF55" s="289"/>
      <c r="AG55" s="292"/>
      <c r="AH55" s="293"/>
      <c r="AI55" s="289"/>
      <c r="AJ55" s="289"/>
      <c r="AK55" s="289"/>
      <c r="AL55" s="292"/>
      <c r="AM55" s="293"/>
      <c r="AN55" s="289"/>
      <c r="AO55" s="289"/>
      <c r="AP55" s="289"/>
      <c r="AQ55" s="292"/>
      <c r="AR55" s="293"/>
      <c r="AS55" s="289"/>
      <c r="AT55" s="289"/>
      <c r="AU55" s="289"/>
      <c r="AV55" s="292"/>
      <c r="AW55" s="293"/>
      <c r="AX55" s="289"/>
      <c r="AY55" s="289"/>
      <c r="AZ55" s="289"/>
      <c r="BA55" s="292"/>
      <c r="BB55" s="289"/>
      <c r="BC55" s="289"/>
      <c r="BD55" s="289"/>
      <c r="BE55" s="289"/>
      <c r="BF55" s="290"/>
      <c r="BG55" s="294"/>
      <c r="BH55" s="295"/>
      <c r="BI55" s="295"/>
      <c r="BJ55" s="295"/>
      <c r="BK55" s="289"/>
      <c r="BL55" s="289"/>
      <c r="BM55" s="290"/>
      <c r="BN55" s="296">
        <v>0</v>
      </c>
      <c r="BO55" s="297">
        <v>0</v>
      </c>
      <c r="BP55" s="297">
        <v>0</v>
      </c>
      <c r="BQ55" s="297">
        <v>0</v>
      </c>
      <c r="BR55" s="298">
        <v>0</v>
      </c>
      <c r="BS55" s="192" t="s">
        <v>99</v>
      </c>
      <c r="BT55" s="193" t="s">
        <v>99</v>
      </c>
      <c r="BU55" s="193" t="s">
        <v>99</v>
      </c>
      <c r="BV55" s="193" t="s">
        <v>99</v>
      </c>
      <c r="BW55" s="193" t="s">
        <v>99</v>
      </c>
      <c r="BX55" s="299">
        <v>0</v>
      </c>
      <c r="BY55" s="297">
        <v>0</v>
      </c>
      <c r="BZ55" s="297">
        <v>0</v>
      </c>
      <c r="CA55" s="297">
        <v>0</v>
      </c>
      <c r="CB55" s="298">
        <v>0</v>
      </c>
      <c r="CC55" s="194" t="s">
        <v>99</v>
      </c>
      <c r="CD55" s="195" t="s">
        <v>99</v>
      </c>
      <c r="CE55" s="195" t="s">
        <v>99</v>
      </c>
      <c r="CF55" s="195" t="s">
        <v>99</v>
      </c>
      <c r="CG55" s="195" t="s">
        <v>99</v>
      </c>
    </row>
    <row r="57" spans="2:85" ht="20" x14ac:dyDescent="0.5">
      <c r="B57" s="312" t="s">
        <v>226</v>
      </c>
      <c r="C57" s="312"/>
      <c r="D57" s="312"/>
      <c r="E57" s="312"/>
      <c r="F57" s="312"/>
      <c r="G57" s="312"/>
      <c r="H57" s="312"/>
      <c r="I57" s="312"/>
      <c r="J57" s="312"/>
      <c r="K57" s="312"/>
    </row>
    <row r="59" spans="2:85" ht="26.15" customHeight="1" x14ac:dyDescent="0.25">
      <c r="B59" s="327" t="s">
        <v>56</v>
      </c>
      <c r="C59" s="329" t="s">
        <v>57</v>
      </c>
      <c r="D59" s="331" t="s">
        <v>58</v>
      </c>
      <c r="E59" s="319" t="s">
        <v>185</v>
      </c>
      <c r="F59" s="323" t="s">
        <v>186</v>
      </c>
      <c r="G59" s="319" t="s">
        <v>187</v>
      </c>
      <c r="H59" s="321"/>
      <c r="I59" s="321"/>
      <c r="J59" s="321"/>
      <c r="K59" s="321"/>
      <c r="L59" s="321"/>
      <c r="M59" s="321"/>
      <c r="N59" s="321"/>
      <c r="O59" s="323"/>
      <c r="P59" s="319" t="s">
        <v>4</v>
      </c>
      <c r="Q59" s="321" t="s">
        <v>5</v>
      </c>
      <c r="R59" s="323" t="s">
        <v>6</v>
      </c>
      <c r="S59" s="319" t="s">
        <v>59</v>
      </c>
      <c r="T59" s="321" t="s">
        <v>60</v>
      </c>
      <c r="U59" s="321" t="s">
        <v>61</v>
      </c>
      <c r="V59" s="323" t="s">
        <v>62</v>
      </c>
      <c r="W59" s="303"/>
      <c r="X59" s="321" t="s">
        <v>188</v>
      </c>
      <c r="Y59" s="321"/>
      <c r="Z59" s="321"/>
      <c r="AA59" s="321"/>
      <c r="AB59" s="323"/>
      <c r="AC59" s="319" t="s">
        <v>189</v>
      </c>
      <c r="AD59" s="321"/>
      <c r="AE59" s="321"/>
      <c r="AF59" s="321"/>
      <c r="AG59" s="325"/>
      <c r="AH59" s="326" t="s">
        <v>190</v>
      </c>
      <c r="AI59" s="321"/>
      <c r="AJ59" s="321"/>
      <c r="AK59" s="321"/>
      <c r="AL59" s="325"/>
      <c r="AM59" s="326" t="s">
        <v>191</v>
      </c>
      <c r="AN59" s="321"/>
      <c r="AO59" s="321"/>
      <c r="AP59" s="321"/>
      <c r="AQ59" s="325"/>
      <c r="AR59" s="326" t="s">
        <v>192</v>
      </c>
      <c r="AS59" s="321"/>
      <c r="AT59" s="321"/>
      <c r="AU59" s="321"/>
      <c r="AV59" s="325"/>
      <c r="AW59" s="326" t="s">
        <v>193</v>
      </c>
      <c r="AX59" s="321"/>
      <c r="AY59" s="321"/>
      <c r="AZ59" s="321"/>
      <c r="BA59" s="325"/>
      <c r="BB59" s="321" t="s">
        <v>194</v>
      </c>
      <c r="BC59" s="321"/>
      <c r="BD59" s="321"/>
      <c r="BE59" s="321"/>
      <c r="BF59" s="323"/>
      <c r="BG59" s="319" t="s">
        <v>195</v>
      </c>
      <c r="BH59" s="321"/>
      <c r="BI59" s="321" t="s">
        <v>196</v>
      </c>
      <c r="BJ59" s="321"/>
      <c r="BK59" s="303" t="s">
        <v>197</v>
      </c>
      <c r="BL59" s="10" t="s">
        <v>198</v>
      </c>
      <c r="BM59" s="11" t="s">
        <v>199</v>
      </c>
      <c r="BN59" s="319" t="s">
        <v>63</v>
      </c>
      <c r="BO59" s="321"/>
      <c r="BP59" s="321"/>
      <c r="BQ59" s="321"/>
      <c r="BR59" s="325"/>
      <c r="BS59" s="326" t="s">
        <v>227</v>
      </c>
      <c r="BT59" s="321"/>
      <c r="BU59" s="321"/>
      <c r="BV59" s="321"/>
      <c r="BW59" s="325"/>
      <c r="BX59" s="326" t="s">
        <v>65</v>
      </c>
      <c r="BY59" s="321"/>
      <c r="BZ59" s="321"/>
      <c r="CA59" s="321"/>
      <c r="CB59" s="325"/>
      <c r="CC59" s="321" t="s">
        <v>228</v>
      </c>
      <c r="CD59" s="321"/>
      <c r="CE59" s="321"/>
      <c r="CF59" s="321"/>
      <c r="CG59" s="323"/>
    </row>
    <row r="60" spans="2:85" ht="37.5" x14ac:dyDescent="0.25">
      <c r="B60" s="328"/>
      <c r="C60" s="330"/>
      <c r="D60" s="332"/>
      <c r="E60" s="320"/>
      <c r="F60" s="324"/>
      <c r="G60" s="8" t="s">
        <v>200</v>
      </c>
      <c r="H60" s="6" t="s">
        <v>201</v>
      </c>
      <c r="I60" s="6" t="s">
        <v>202</v>
      </c>
      <c r="J60" s="6" t="s">
        <v>203</v>
      </c>
      <c r="K60" s="6" t="s">
        <v>204</v>
      </c>
      <c r="L60" s="6" t="s">
        <v>205</v>
      </c>
      <c r="M60" s="6" t="s">
        <v>206</v>
      </c>
      <c r="N60" s="6" t="s">
        <v>207</v>
      </c>
      <c r="O60" s="9" t="s">
        <v>208</v>
      </c>
      <c r="P60" s="320"/>
      <c r="Q60" s="322"/>
      <c r="R60" s="324"/>
      <c r="S60" s="320"/>
      <c r="T60" s="322"/>
      <c r="U60" s="322"/>
      <c r="V60" s="324"/>
      <c r="W60" s="6" t="s">
        <v>209</v>
      </c>
      <c r="X60" s="6" t="s">
        <v>67</v>
      </c>
      <c r="Y60" s="6" t="s">
        <v>68</v>
      </c>
      <c r="Z60" s="6" t="s">
        <v>69</v>
      </c>
      <c r="AA60" s="6" t="s">
        <v>70</v>
      </c>
      <c r="AB60" s="9" t="s">
        <v>71</v>
      </c>
      <c r="AC60" s="8" t="s">
        <v>67</v>
      </c>
      <c r="AD60" s="6" t="s">
        <v>68</v>
      </c>
      <c r="AE60" s="6" t="s">
        <v>69</v>
      </c>
      <c r="AF60" s="6" t="s">
        <v>70</v>
      </c>
      <c r="AG60" s="83" t="s">
        <v>71</v>
      </c>
      <c r="AH60" s="87" t="s">
        <v>67</v>
      </c>
      <c r="AI60" s="6" t="s">
        <v>68</v>
      </c>
      <c r="AJ60" s="6" t="s">
        <v>69</v>
      </c>
      <c r="AK60" s="6" t="s">
        <v>70</v>
      </c>
      <c r="AL60" s="83" t="s">
        <v>71</v>
      </c>
      <c r="AM60" s="87" t="s">
        <v>67</v>
      </c>
      <c r="AN60" s="6" t="s">
        <v>68</v>
      </c>
      <c r="AO60" s="6" t="s">
        <v>69</v>
      </c>
      <c r="AP60" s="6" t="s">
        <v>70</v>
      </c>
      <c r="AQ60" s="83" t="s">
        <v>71</v>
      </c>
      <c r="AR60" s="87" t="s">
        <v>67</v>
      </c>
      <c r="AS60" s="6" t="s">
        <v>68</v>
      </c>
      <c r="AT60" s="6" t="s">
        <v>69</v>
      </c>
      <c r="AU60" s="6" t="s">
        <v>70</v>
      </c>
      <c r="AV60" s="83" t="s">
        <v>71</v>
      </c>
      <c r="AW60" s="87" t="s">
        <v>67</v>
      </c>
      <c r="AX60" s="6" t="s">
        <v>68</v>
      </c>
      <c r="AY60" s="6" t="s">
        <v>69</v>
      </c>
      <c r="AZ60" s="6" t="s">
        <v>70</v>
      </c>
      <c r="BA60" s="83" t="s">
        <v>71</v>
      </c>
      <c r="BB60" s="6" t="s">
        <v>67</v>
      </c>
      <c r="BC60" s="6" t="s">
        <v>68</v>
      </c>
      <c r="BD60" s="6" t="s">
        <v>69</v>
      </c>
      <c r="BE60" s="6" t="s">
        <v>70</v>
      </c>
      <c r="BF60" s="9" t="s">
        <v>71</v>
      </c>
      <c r="BG60" s="8" t="s">
        <v>210</v>
      </c>
      <c r="BH60" s="6" t="s">
        <v>211</v>
      </c>
      <c r="BI60" s="6" t="s">
        <v>212</v>
      </c>
      <c r="BJ60" s="6" t="s">
        <v>213</v>
      </c>
      <c r="BK60" s="6" t="s">
        <v>214</v>
      </c>
      <c r="BL60" s="6"/>
      <c r="BM60" s="9"/>
      <c r="BN60" s="8" t="s">
        <v>67</v>
      </c>
      <c r="BO60" s="6" t="s">
        <v>68</v>
      </c>
      <c r="BP60" s="6" t="s">
        <v>69</v>
      </c>
      <c r="BQ60" s="6" t="s">
        <v>70</v>
      </c>
      <c r="BR60" s="83" t="s">
        <v>71</v>
      </c>
      <c r="BS60" s="87" t="s">
        <v>67</v>
      </c>
      <c r="BT60" s="6" t="s">
        <v>68</v>
      </c>
      <c r="BU60" s="6" t="s">
        <v>69</v>
      </c>
      <c r="BV60" s="6" t="s">
        <v>70</v>
      </c>
      <c r="BW60" s="83" t="s">
        <v>71</v>
      </c>
      <c r="BX60" s="87" t="s">
        <v>67</v>
      </c>
      <c r="BY60" s="6" t="s">
        <v>68</v>
      </c>
      <c r="BZ60" s="6" t="s">
        <v>69</v>
      </c>
      <c r="CA60" s="6" t="s">
        <v>70</v>
      </c>
      <c r="CB60" s="83" t="s">
        <v>71</v>
      </c>
      <c r="CC60" s="6" t="s">
        <v>67</v>
      </c>
      <c r="CD60" s="6" t="s">
        <v>68</v>
      </c>
      <c r="CE60" s="6" t="s">
        <v>69</v>
      </c>
      <c r="CF60" s="6" t="s">
        <v>70</v>
      </c>
      <c r="CG60" s="9" t="s">
        <v>71</v>
      </c>
    </row>
    <row r="61" spans="2:85" x14ac:dyDescent="0.25">
      <c r="B61" s="18" t="s">
        <v>24</v>
      </c>
      <c r="C61" s="19" t="s">
        <v>102</v>
      </c>
      <c r="D61" s="103" t="s">
        <v>73</v>
      </c>
      <c r="E61" s="69"/>
      <c r="F61" s="61"/>
      <c r="G61" s="106"/>
      <c r="H61" s="101"/>
      <c r="I61" s="101"/>
      <c r="J61" s="101"/>
      <c r="K61" s="101"/>
      <c r="L61" s="101"/>
      <c r="M61" s="101"/>
      <c r="N61" s="101"/>
      <c r="O61" s="107" t="str">
        <f>IF(SUM(G61:N61)&lt;&gt;0, SUM(G61:N61), "")</f>
        <v/>
      </c>
      <c r="P61" s="69"/>
      <c r="Q61" s="40"/>
      <c r="R61" s="61"/>
      <c r="S61" s="19" t="s">
        <v>74</v>
      </c>
      <c r="T61" s="19" t="s">
        <v>229</v>
      </c>
      <c r="U61" s="19">
        <v>2</v>
      </c>
      <c r="V61" s="19" t="s">
        <v>76</v>
      </c>
      <c r="W61" s="69"/>
      <c r="X61" s="40">
        <v>1145</v>
      </c>
      <c r="Y61" s="40">
        <v>1110</v>
      </c>
      <c r="Z61" s="40">
        <v>1024</v>
      </c>
      <c r="AA61" s="40">
        <v>937</v>
      </c>
      <c r="AB61" s="61">
        <v>847</v>
      </c>
      <c r="AC61" s="69"/>
      <c r="AD61" s="40"/>
      <c r="AE61" s="40"/>
      <c r="AF61" s="40"/>
      <c r="AG61" s="91"/>
      <c r="AH61" s="94">
        <v>1476</v>
      </c>
      <c r="AI61" s="40">
        <v>1441</v>
      </c>
      <c r="AJ61" s="40">
        <v>1342</v>
      </c>
      <c r="AK61" s="40">
        <v>1237</v>
      </c>
      <c r="AL61" s="91">
        <v>1129</v>
      </c>
      <c r="AM61" s="94"/>
      <c r="AN61" s="40"/>
      <c r="AO61" s="40"/>
      <c r="AP61" s="40"/>
      <c r="AQ61" s="91"/>
      <c r="AR61" s="94"/>
      <c r="AS61" s="40"/>
      <c r="AT61" s="40"/>
      <c r="AU61" s="40"/>
      <c r="AV61" s="91"/>
      <c r="AW61" s="94">
        <v>866</v>
      </c>
      <c r="AX61" s="40">
        <v>830</v>
      </c>
      <c r="AY61" s="40">
        <v>758</v>
      </c>
      <c r="AZ61" s="40">
        <v>684</v>
      </c>
      <c r="BA61" s="91">
        <v>609</v>
      </c>
      <c r="BB61" s="94"/>
      <c r="BC61" s="40"/>
      <c r="BD61" s="40"/>
      <c r="BE61" s="40"/>
      <c r="BF61" s="61"/>
      <c r="BG61" s="69"/>
      <c r="BH61" s="40"/>
      <c r="BI61" s="40"/>
      <c r="BJ61" s="40"/>
      <c r="BK61" s="40"/>
      <c r="BL61" s="40"/>
      <c r="BM61" s="61"/>
      <c r="BN61" s="200">
        <v>-11.56</v>
      </c>
      <c r="BO61" s="201">
        <v>-11.56</v>
      </c>
      <c r="BP61" s="201">
        <v>-11.1</v>
      </c>
      <c r="BQ61" s="201">
        <v>-10.47</v>
      </c>
      <c r="BR61" s="202">
        <v>-9.85</v>
      </c>
      <c r="BS61" s="177">
        <v>1476</v>
      </c>
      <c r="BT61" s="203">
        <v>1441</v>
      </c>
      <c r="BU61" s="203">
        <v>1342</v>
      </c>
      <c r="BV61" s="203">
        <v>1237</v>
      </c>
      <c r="BW61" s="204">
        <v>1129</v>
      </c>
      <c r="BX61" s="206">
        <v>7.55</v>
      </c>
      <c r="BY61" s="201">
        <v>7.57</v>
      </c>
      <c r="BZ61" s="201">
        <v>7.2</v>
      </c>
      <c r="CA61" s="201">
        <v>6.84</v>
      </c>
      <c r="CB61" s="202">
        <v>6.44</v>
      </c>
      <c r="CC61" s="203">
        <v>866</v>
      </c>
      <c r="CD61" s="203">
        <v>830</v>
      </c>
      <c r="CE61" s="203">
        <v>758</v>
      </c>
      <c r="CF61" s="203">
        <v>684</v>
      </c>
      <c r="CG61" s="205">
        <v>609</v>
      </c>
    </row>
    <row r="62" spans="2:85" x14ac:dyDescent="0.25">
      <c r="B62" s="22"/>
      <c r="C62" s="4"/>
      <c r="D62" s="104"/>
      <c r="E62" s="70"/>
      <c r="F62" s="62"/>
      <c r="G62" s="108"/>
      <c r="H62" s="100"/>
      <c r="I62" s="100"/>
      <c r="J62" s="100"/>
      <c r="K62" s="100"/>
      <c r="L62" s="100"/>
      <c r="M62" s="100"/>
      <c r="N62" s="100"/>
      <c r="O62" s="109"/>
      <c r="P62" s="70"/>
      <c r="Q62" s="45"/>
      <c r="R62" s="62"/>
      <c r="S62" s="4"/>
      <c r="T62" s="4"/>
      <c r="U62" s="4"/>
      <c r="V62" s="4"/>
      <c r="W62" s="70"/>
      <c r="X62" s="45"/>
      <c r="Y62" s="45"/>
      <c r="Z62" s="45"/>
      <c r="AA62" s="45"/>
      <c r="AB62" s="62"/>
      <c r="AC62" s="70"/>
      <c r="AD62" s="45"/>
      <c r="AE62" s="45"/>
      <c r="AF62" s="45"/>
      <c r="AG62" s="92"/>
      <c r="AH62" s="95"/>
      <c r="AI62" s="45"/>
      <c r="AJ62" s="45"/>
      <c r="AK62" s="45"/>
      <c r="AL62" s="92"/>
      <c r="AM62" s="95"/>
      <c r="AN62" s="45"/>
      <c r="AO62" s="45"/>
      <c r="AP62" s="45"/>
      <c r="AQ62" s="92"/>
      <c r="AR62" s="95"/>
      <c r="AS62" s="45"/>
      <c r="AT62" s="45"/>
      <c r="AU62" s="45"/>
      <c r="AV62" s="92"/>
      <c r="AW62" s="95"/>
      <c r="AX62" s="45"/>
      <c r="AY62" s="45"/>
      <c r="AZ62" s="45"/>
      <c r="BA62" s="92"/>
      <c r="BB62" s="95"/>
      <c r="BC62" s="45"/>
      <c r="BD62" s="45"/>
      <c r="BE62" s="45"/>
      <c r="BF62" s="62"/>
      <c r="BG62" s="70"/>
      <c r="BH62" s="45"/>
      <c r="BI62" s="45"/>
      <c r="BJ62" s="45"/>
      <c r="BK62" s="45"/>
      <c r="BL62" s="45"/>
      <c r="BM62" s="62"/>
      <c r="BN62" s="56"/>
      <c r="BO62" s="35"/>
      <c r="BP62" s="35"/>
      <c r="BQ62" s="35"/>
      <c r="BR62" s="85"/>
      <c r="BS62" s="89"/>
      <c r="BT62" s="35"/>
      <c r="BU62" s="35"/>
      <c r="BV62" s="35"/>
      <c r="BW62" s="85"/>
      <c r="BX62" s="89"/>
      <c r="BY62" s="35"/>
      <c r="BZ62" s="35"/>
      <c r="CA62" s="35"/>
      <c r="CB62" s="85"/>
      <c r="CC62" s="35"/>
      <c r="CD62" s="35"/>
      <c r="CE62" s="35"/>
      <c r="CF62" s="35"/>
      <c r="CG62" s="36"/>
    </row>
    <row r="63" spans="2:85" x14ac:dyDescent="0.25">
      <c r="B63" s="22"/>
      <c r="C63" s="4"/>
      <c r="D63" s="104"/>
      <c r="E63" s="70"/>
      <c r="F63" s="62"/>
      <c r="G63" s="108"/>
      <c r="H63" s="100"/>
      <c r="I63" s="100"/>
      <c r="J63" s="100"/>
      <c r="K63" s="100"/>
      <c r="L63" s="100"/>
      <c r="M63" s="100"/>
      <c r="N63" s="100"/>
      <c r="O63" s="109"/>
      <c r="P63" s="70"/>
      <c r="Q63" s="45"/>
      <c r="R63" s="62"/>
      <c r="S63" s="4"/>
      <c r="T63" s="4"/>
      <c r="U63" s="4"/>
      <c r="V63" s="4"/>
      <c r="W63" s="70"/>
      <c r="X63" s="45"/>
      <c r="Y63" s="45"/>
      <c r="Z63" s="45"/>
      <c r="AA63" s="45"/>
      <c r="AB63" s="62"/>
      <c r="AC63" s="70"/>
      <c r="AD63" s="45"/>
      <c r="AE63" s="45"/>
      <c r="AF63" s="45"/>
      <c r="AG63" s="92"/>
      <c r="AH63" s="95"/>
      <c r="AI63" s="45"/>
      <c r="AJ63" s="45"/>
      <c r="AK63" s="45"/>
      <c r="AL63" s="92"/>
      <c r="AM63" s="95"/>
      <c r="AN63" s="45"/>
      <c r="AO63" s="45"/>
      <c r="AP63" s="45"/>
      <c r="AQ63" s="92"/>
      <c r="AR63" s="95"/>
      <c r="AS63" s="45"/>
      <c r="AT63" s="45"/>
      <c r="AU63" s="45"/>
      <c r="AV63" s="92"/>
      <c r="AW63" s="95"/>
      <c r="AX63" s="45"/>
      <c r="AY63" s="45"/>
      <c r="AZ63" s="45"/>
      <c r="BA63" s="92"/>
      <c r="BB63" s="95"/>
      <c r="BC63" s="45"/>
      <c r="BD63" s="45"/>
      <c r="BE63" s="45"/>
      <c r="BF63" s="62"/>
      <c r="BG63" s="70"/>
      <c r="BH63" s="45"/>
      <c r="BI63" s="45"/>
      <c r="BJ63" s="45"/>
      <c r="BK63" s="45"/>
      <c r="BL63" s="45"/>
      <c r="BM63" s="62"/>
      <c r="BN63" s="56"/>
      <c r="BO63" s="35"/>
      <c r="BP63" s="35"/>
      <c r="BQ63" s="35"/>
      <c r="BR63" s="85"/>
      <c r="BS63" s="89"/>
      <c r="BT63" s="35"/>
      <c r="BU63" s="35"/>
      <c r="BV63" s="35"/>
      <c r="BW63" s="85"/>
      <c r="BX63" s="89"/>
      <c r="BY63" s="35"/>
      <c r="BZ63" s="35"/>
      <c r="CA63" s="35"/>
      <c r="CB63" s="85"/>
      <c r="CC63" s="35"/>
      <c r="CD63" s="35"/>
      <c r="CE63" s="35"/>
      <c r="CF63" s="35"/>
      <c r="CG63" s="36"/>
    </row>
    <row r="64" spans="2:85" x14ac:dyDescent="0.25">
      <c r="B64" s="22"/>
      <c r="C64" s="4"/>
      <c r="D64" s="104"/>
      <c r="E64" s="70"/>
      <c r="F64" s="62"/>
      <c r="G64" s="108"/>
      <c r="H64" s="100"/>
      <c r="I64" s="100"/>
      <c r="J64" s="100"/>
      <c r="K64" s="100"/>
      <c r="L64" s="100"/>
      <c r="M64" s="100"/>
      <c r="N64" s="100"/>
      <c r="O64" s="109"/>
      <c r="P64" s="70"/>
      <c r="Q64" s="45"/>
      <c r="R64" s="62"/>
      <c r="S64" s="4"/>
      <c r="T64" s="4"/>
      <c r="U64" s="4"/>
      <c r="V64" s="4"/>
      <c r="W64" s="70"/>
      <c r="X64" s="45"/>
      <c r="Y64" s="45"/>
      <c r="Z64" s="45"/>
      <c r="AA64" s="45"/>
      <c r="AB64" s="62"/>
      <c r="AC64" s="70"/>
      <c r="AD64" s="45"/>
      <c r="AE64" s="45"/>
      <c r="AF64" s="45"/>
      <c r="AG64" s="92"/>
      <c r="AH64" s="95"/>
      <c r="AI64" s="45"/>
      <c r="AJ64" s="45"/>
      <c r="AK64" s="45"/>
      <c r="AL64" s="92"/>
      <c r="AM64" s="95"/>
      <c r="AN64" s="45"/>
      <c r="AO64" s="45"/>
      <c r="AP64" s="45"/>
      <c r="AQ64" s="92"/>
      <c r="AR64" s="95"/>
      <c r="AS64" s="45"/>
      <c r="AT64" s="45"/>
      <c r="AU64" s="45"/>
      <c r="AV64" s="92"/>
      <c r="AW64" s="95"/>
      <c r="AX64" s="45"/>
      <c r="AY64" s="45"/>
      <c r="AZ64" s="45"/>
      <c r="BA64" s="92"/>
      <c r="BB64" s="95"/>
      <c r="BC64" s="45"/>
      <c r="BD64" s="45"/>
      <c r="BE64" s="45"/>
      <c r="BF64" s="62"/>
      <c r="BG64" s="70"/>
      <c r="BH64" s="45"/>
      <c r="BI64" s="45"/>
      <c r="BJ64" s="45"/>
      <c r="BK64" s="45"/>
      <c r="BL64" s="45"/>
      <c r="BM64" s="62"/>
      <c r="BN64" s="56"/>
      <c r="BO64" s="35"/>
      <c r="BP64" s="35"/>
      <c r="BQ64" s="35"/>
      <c r="BR64" s="85"/>
      <c r="BS64" s="89"/>
      <c r="BT64" s="35"/>
      <c r="BU64" s="35"/>
      <c r="BV64" s="35"/>
      <c r="BW64" s="85"/>
      <c r="BX64" s="89"/>
      <c r="BY64" s="35"/>
      <c r="BZ64" s="35"/>
      <c r="CA64" s="35"/>
      <c r="CB64" s="85"/>
      <c r="CC64" s="35"/>
      <c r="CD64" s="35"/>
      <c r="CE64" s="35"/>
      <c r="CF64" s="35"/>
      <c r="CG64" s="36"/>
    </row>
    <row r="65" spans="2:85" x14ac:dyDescent="0.25">
      <c r="B65" s="23"/>
      <c r="C65" s="24"/>
      <c r="D65" s="105"/>
      <c r="E65" s="71"/>
      <c r="F65" s="63"/>
      <c r="G65" s="110"/>
      <c r="H65" s="102"/>
      <c r="I65" s="102"/>
      <c r="J65" s="102"/>
      <c r="K65" s="102"/>
      <c r="L65" s="102"/>
      <c r="M65" s="102"/>
      <c r="N65" s="102"/>
      <c r="O65" s="111"/>
      <c r="P65" s="71"/>
      <c r="Q65" s="50"/>
      <c r="R65" s="63"/>
      <c r="S65" s="24"/>
      <c r="T65" s="24"/>
      <c r="U65" s="24"/>
      <c r="V65" s="24"/>
      <c r="W65" s="71"/>
      <c r="X65" s="50"/>
      <c r="Y65" s="50"/>
      <c r="Z65" s="50"/>
      <c r="AA65" s="50"/>
      <c r="AB65" s="63"/>
      <c r="AC65" s="71"/>
      <c r="AD65" s="50"/>
      <c r="AE65" s="50"/>
      <c r="AF65" s="50"/>
      <c r="AG65" s="93"/>
      <c r="AH65" s="96"/>
      <c r="AI65" s="50"/>
      <c r="AJ65" s="50"/>
      <c r="AK65" s="50"/>
      <c r="AL65" s="93"/>
      <c r="AM65" s="96"/>
      <c r="AN65" s="50"/>
      <c r="AO65" s="50"/>
      <c r="AP65" s="50"/>
      <c r="AQ65" s="93"/>
      <c r="AR65" s="96"/>
      <c r="AS65" s="50"/>
      <c r="AT65" s="50"/>
      <c r="AU65" s="50"/>
      <c r="AV65" s="93"/>
      <c r="AW65" s="96"/>
      <c r="AX65" s="50"/>
      <c r="AY65" s="50"/>
      <c r="AZ65" s="50"/>
      <c r="BA65" s="93"/>
      <c r="BB65" s="96"/>
      <c r="BC65" s="50"/>
      <c r="BD65" s="50"/>
      <c r="BE65" s="50"/>
      <c r="BF65" s="63"/>
      <c r="BG65" s="71"/>
      <c r="BH65" s="50"/>
      <c r="BI65" s="50"/>
      <c r="BJ65" s="50"/>
      <c r="BK65" s="50"/>
      <c r="BL65" s="50"/>
      <c r="BM65" s="63"/>
      <c r="BN65" s="57"/>
      <c r="BO65" s="38"/>
      <c r="BP65" s="38"/>
      <c r="BQ65" s="38"/>
      <c r="BR65" s="86"/>
      <c r="BS65" s="90"/>
      <c r="BT65" s="38"/>
      <c r="BU65" s="38"/>
      <c r="BV65" s="38"/>
      <c r="BW65" s="86"/>
      <c r="BX65" s="90"/>
      <c r="BY65" s="38"/>
      <c r="BZ65" s="38"/>
      <c r="CA65" s="38"/>
      <c r="CB65" s="86"/>
      <c r="CC65" s="38"/>
      <c r="CD65" s="38"/>
      <c r="CE65" s="38"/>
      <c r="CF65" s="38"/>
      <c r="CG65" s="39"/>
    </row>
    <row r="67" spans="2:85" ht="20" x14ac:dyDescent="0.5">
      <c r="B67" s="312" t="s">
        <v>230</v>
      </c>
      <c r="C67" s="312"/>
      <c r="D67" s="312"/>
      <c r="E67" s="312"/>
      <c r="F67" s="312"/>
      <c r="G67" s="312"/>
      <c r="H67" s="312"/>
      <c r="I67" s="312"/>
      <c r="J67" s="312"/>
      <c r="K67" s="312"/>
    </row>
    <row r="69" spans="2:85" ht="26.15" customHeight="1" x14ac:dyDescent="0.25">
      <c r="B69" s="327" t="s">
        <v>56</v>
      </c>
      <c r="C69" s="329" t="s">
        <v>57</v>
      </c>
      <c r="D69" s="331" t="s">
        <v>58</v>
      </c>
      <c r="E69" s="319" t="s">
        <v>231</v>
      </c>
      <c r="F69" s="323" t="s">
        <v>231</v>
      </c>
      <c r="G69" s="319" t="s">
        <v>187</v>
      </c>
      <c r="H69" s="321"/>
      <c r="I69" s="321"/>
      <c r="J69" s="321"/>
      <c r="K69" s="321"/>
      <c r="L69" s="321"/>
      <c r="M69" s="321"/>
      <c r="N69" s="321"/>
      <c r="O69" s="323"/>
      <c r="P69" s="319" t="s">
        <v>4</v>
      </c>
      <c r="Q69" s="321" t="s">
        <v>5</v>
      </c>
      <c r="R69" s="323" t="s">
        <v>6</v>
      </c>
      <c r="S69" s="319" t="s">
        <v>59</v>
      </c>
      <c r="T69" s="321" t="s">
        <v>60</v>
      </c>
      <c r="U69" s="321" t="s">
        <v>61</v>
      </c>
      <c r="V69" s="323" t="s">
        <v>62</v>
      </c>
      <c r="W69" s="303"/>
      <c r="X69" s="321" t="s">
        <v>188</v>
      </c>
      <c r="Y69" s="321"/>
      <c r="Z69" s="321"/>
      <c r="AA69" s="321"/>
      <c r="AB69" s="323"/>
      <c r="AC69" s="319" t="s">
        <v>189</v>
      </c>
      <c r="AD69" s="321"/>
      <c r="AE69" s="321"/>
      <c r="AF69" s="321"/>
      <c r="AG69" s="325"/>
      <c r="AH69" s="326" t="s">
        <v>190</v>
      </c>
      <c r="AI69" s="321"/>
      <c r="AJ69" s="321"/>
      <c r="AK69" s="321"/>
      <c r="AL69" s="325"/>
      <c r="AM69" s="326" t="s">
        <v>191</v>
      </c>
      <c r="AN69" s="321"/>
      <c r="AO69" s="321"/>
      <c r="AP69" s="321"/>
      <c r="AQ69" s="325"/>
      <c r="AR69" s="326" t="s">
        <v>192</v>
      </c>
      <c r="AS69" s="321"/>
      <c r="AT69" s="321"/>
      <c r="AU69" s="321"/>
      <c r="AV69" s="325"/>
      <c r="AW69" s="326" t="s">
        <v>193</v>
      </c>
      <c r="AX69" s="321"/>
      <c r="AY69" s="321"/>
      <c r="AZ69" s="321"/>
      <c r="BA69" s="325"/>
      <c r="BB69" s="321" t="s">
        <v>194</v>
      </c>
      <c r="BC69" s="321"/>
      <c r="BD69" s="321"/>
      <c r="BE69" s="321"/>
      <c r="BF69" s="323"/>
      <c r="BG69" s="319" t="s">
        <v>195</v>
      </c>
      <c r="BH69" s="321"/>
      <c r="BI69" s="321" t="s">
        <v>196</v>
      </c>
      <c r="BJ69" s="321"/>
      <c r="BK69" s="303" t="s">
        <v>197</v>
      </c>
      <c r="BL69" s="10" t="s">
        <v>198</v>
      </c>
      <c r="BM69" s="11" t="s">
        <v>199</v>
      </c>
      <c r="BN69" s="319" t="s">
        <v>63</v>
      </c>
      <c r="BO69" s="321"/>
      <c r="BP69" s="321"/>
      <c r="BQ69" s="321"/>
      <c r="BR69" s="325"/>
      <c r="BS69" s="326" t="s">
        <v>227</v>
      </c>
      <c r="BT69" s="321"/>
      <c r="BU69" s="321"/>
      <c r="BV69" s="321"/>
      <c r="BW69" s="325"/>
      <c r="BX69" s="326" t="s">
        <v>65</v>
      </c>
      <c r="BY69" s="321"/>
      <c r="BZ69" s="321"/>
      <c r="CA69" s="321"/>
      <c r="CB69" s="325"/>
      <c r="CC69" s="321" t="s">
        <v>228</v>
      </c>
      <c r="CD69" s="321"/>
      <c r="CE69" s="321"/>
      <c r="CF69" s="321"/>
      <c r="CG69" s="323"/>
    </row>
    <row r="70" spans="2:85" ht="37.5" x14ac:dyDescent="0.25">
      <c r="B70" s="328"/>
      <c r="C70" s="330"/>
      <c r="D70" s="332"/>
      <c r="E70" s="320"/>
      <c r="F70" s="324"/>
      <c r="G70" s="8" t="s">
        <v>200</v>
      </c>
      <c r="H70" s="6" t="s">
        <v>201</v>
      </c>
      <c r="I70" s="6" t="s">
        <v>202</v>
      </c>
      <c r="J70" s="6" t="s">
        <v>203</v>
      </c>
      <c r="K70" s="6" t="s">
        <v>204</v>
      </c>
      <c r="L70" s="6" t="s">
        <v>205</v>
      </c>
      <c r="M70" s="6" t="s">
        <v>206</v>
      </c>
      <c r="N70" s="6" t="s">
        <v>207</v>
      </c>
      <c r="O70" s="9" t="s">
        <v>208</v>
      </c>
      <c r="P70" s="320"/>
      <c r="Q70" s="322"/>
      <c r="R70" s="324"/>
      <c r="S70" s="320"/>
      <c r="T70" s="322"/>
      <c r="U70" s="322"/>
      <c r="V70" s="324"/>
      <c r="W70" s="6" t="s">
        <v>209</v>
      </c>
      <c r="X70" s="6" t="s">
        <v>67</v>
      </c>
      <c r="Y70" s="6" t="s">
        <v>68</v>
      </c>
      <c r="Z70" s="6" t="s">
        <v>69</v>
      </c>
      <c r="AA70" s="6" t="s">
        <v>70</v>
      </c>
      <c r="AB70" s="9" t="s">
        <v>71</v>
      </c>
      <c r="AC70" s="8" t="s">
        <v>67</v>
      </c>
      <c r="AD70" s="6" t="s">
        <v>68</v>
      </c>
      <c r="AE70" s="6" t="s">
        <v>69</v>
      </c>
      <c r="AF70" s="6" t="s">
        <v>70</v>
      </c>
      <c r="AG70" s="83" t="s">
        <v>71</v>
      </c>
      <c r="AH70" s="87" t="s">
        <v>67</v>
      </c>
      <c r="AI70" s="6" t="s">
        <v>68</v>
      </c>
      <c r="AJ70" s="6" t="s">
        <v>69</v>
      </c>
      <c r="AK70" s="6" t="s">
        <v>70</v>
      </c>
      <c r="AL70" s="83" t="s">
        <v>71</v>
      </c>
      <c r="AM70" s="87" t="s">
        <v>67</v>
      </c>
      <c r="AN70" s="6" t="s">
        <v>68</v>
      </c>
      <c r="AO70" s="6" t="s">
        <v>69</v>
      </c>
      <c r="AP70" s="6" t="s">
        <v>70</v>
      </c>
      <c r="AQ70" s="83" t="s">
        <v>71</v>
      </c>
      <c r="AR70" s="87" t="s">
        <v>67</v>
      </c>
      <c r="AS70" s="6" t="s">
        <v>68</v>
      </c>
      <c r="AT70" s="6" t="s">
        <v>69</v>
      </c>
      <c r="AU70" s="6" t="s">
        <v>70</v>
      </c>
      <c r="AV70" s="83" t="s">
        <v>71</v>
      </c>
      <c r="AW70" s="87" t="s">
        <v>67</v>
      </c>
      <c r="AX70" s="6" t="s">
        <v>68</v>
      </c>
      <c r="AY70" s="6" t="s">
        <v>69</v>
      </c>
      <c r="AZ70" s="6" t="s">
        <v>70</v>
      </c>
      <c r="BA70" s="83" t="s">
        <v>71</v>
      </c>
      <c r="BB70" s="6" t="s">
        <v>67</v>
      </c>
      <c r="BC70" s="6" t="s">
        <v>68</v>
      </c>
      <c r="BD70" s="6" t="s">
        <v>69</v>
      </c>
      <c r="BE70" s="6" t="s">
        <v>70</v>
      </c>
      <c r="BF70" s="9" t="s">
        <v>71</v>
      </c>
      <c r="BG70" s="8" t="s">
        <v>210</v>
      </c>
      <c r="BH70" s="6" t="s">
        <v>211</v>
      </c>
      <c r="BI70" s="6" t="s">
        <v>212</v>
      </c>
      <c r="BJ70" s="6" t="s">
        <v>213</v>
      </c>
      <c r="BK70" s="6" t="s">
        <v>214</v>
      </c>
      <c r="BL70" s="6"/>
      <c r="BM70" s="9"/>
      <c r="BN70" s="8" t="s">
        <v>67</v>
      </c>
      <c r="BO70" s="6" t="s">
        <v>68</v>
      </c>
      <c r="BP70" s="6" t="s">
        <v>69</v>
      </c>
      <c r="BQ70" s="6" t="s">
        <v>70</v>
      </c>
      <c r="BR70" s="83" t="s">
        <v>71</v>
      </c>
      <c r="BS70" s="87" t="s">
        <v>67</v>
      </c>
      <c r="BT70" s="6" t="s">
        <v>68</v>
      </c>
      <c r="BU70" s="6" t="s">
        <v>69</v>
      </c>
      <c r="BV70" s="6" t="s">
        <v>70</v>
      </c>
      <c r="BW70" s="83" t="s">
        <v>71</v>
      </c>
      <c r="BX70" s="87" t="s">
        <v>67</v>
      </c>
      <c r="BY70" s="6" t="s">
        <v>68</v>
      </c>
      <c r="BZ70" s="6" t="s">
        <v>69</v>
      </c>
      <c r="CA70" s="6" t="s">
        <v>70</v>
      </c>
      <c r="CB70" s="83" t="s">
        <v>71</v>
      </c>
      <c r="CC70" s="6" t="s">
        <v>67</v>
      </c>
      <c r="CD70" s="6" t="s">
        <v>68</v>
      </c>
      <c r="CE70" s="6" t="s">
        <v>69</v>
      </c>
      <c r="CF70" s="6" t="s">
        <v>70</v>
      </c>
      <c r="CG70" s="9" t="s">
        <v>71</v>
      </c>
    </row>
    <row r="71" spans="2:85" x14ac:dyDescent="0.25">
      <c r="B71" s="55"/>
      <c r="C71" s="32"/>
      <c r="D71" s="112"/>
      <c r="E71" s="322"/>
      <c r="F71" s="322"/>
      <c r="G71" s="125"/>
      <c r="H71" s="126"/>
      <c r="I71" s="126"/>
      <c r="J71" s="126"/>
      <c r="K71" s="126"/>
      <c r="L71" s="126"/>
      <c r="M71" s="126"/>
      <c r="N71" s="126"/>
      <c r="O71" s="97" t="str">
        <f t="shared" ref="O71:O87" si="1">IF(SUM(G71:N71)&lt;&gt;0, SUM(G71:N71), "")</f>
        <v/>
      </c>
      <c r="P71" s="31"/>
      <c r="Q71" s="32"/>
      <c r="R71" s="58"/>
      <c r="S71" s="31"/>
      <c r="T71" s="32"/>
      <c r="U71" s="32"/>
      <c r="V71" s="58"/>
      <c r="W71" s="32"/>
      <c r="X71" s="32"/>
      <c r="Y71" s="32"/>
      <c r="Z71" s="32"/>
      <c r="AA71" s="32"/>
      <c r="AB71" s="58"/>
      <c r="AC71" s="31"/>
      <c r="AD71" s="32"/>
      <c r="AE71" s="32"/>
      <c r="AF71" s="32"/>
      <c r="AG71" s="84"/>
      <c r="AH71" s="88"/>
      <c r="AI71" s="32"/>
      <c r="AJ71" s="32"/>
      <c r="AK71" s="32"/>
      <c r="AL71" s="84"/>
      <c r="AM71" s="88"/>
      <c r="AN71" s="32"/>
      <c r="AO71" s="32"/>
      <c r="AP71" s="32"/>
      <c r="AQ71" s="84"/>
      <c r="AR71" s="88"/>
      <c r="AS71" s="32"/>
      <c r="AT71" s="32"/>
      <c r="AU71" s="32"/>
      <c r="AV71" s="84"/>
      <c r="AW71" s="88"/>
      <c r="AX71" s="32"/>
      <c r="AY71" s="32"/>
      <c r="AZ71" s="32"/>
      <c r="BA71" s="84"/>
      <c r="BB71" s="32"/>
      <c r="BC71" s="32"/>
      <c r="BD71" s="32"/>
      <c r="BE71" s="32"/>
      <c r="BF71" s="58"/>
      <c r="BG71" s="31"/>
      <c r="BH71" s="32"/>
      <c r="BI71" s="32"/>
      <c r="BJ71" s="32"/>
      <c r="BK71" s="32"/>
      <c r="BL71" s="32"/>
      <c r="BM71" s="58"/>
      <c r="BN71" s="31"/>
      <c r="BO71" s="32"/>
      <c r="BP71" s="32"/>
      <c r="BQ71" s="32"/>
      <c r="BR71" s="84"/>
      <c r="BS71" s="88"/>
      <c r="BT71" s="32"/>
      <c r="BU71" s="32"/>
      <c r="BV71" s="32"/>
      <c r="BW71" s="84"/>
      <c r="BX71" s="88"/>
      <c r="BY71" s="32"/>
      <c r="BZ71" s="32"/>
      <c r="CA71" s="32"/>
      <c r="CB71" s="84"/>
      <c r="CC71" s="32"/>
      <c r="CD71" s="32"/>
      <c r="CE71" s="32"/>
      <c r="CF71" s="32"/>
      <c r="CG71" s="33"/>
    </row>
    <row r="72" spans="2:85" x14ac:dyDescent="0.25">
      <c r="B72" s="56"/>
      <c r="C72" s="35"/>
      <c r="D72" s="113"/>
      <c r="E72" s="322"/>
      <c r="F72" s="322"/>
      <c r="G72" s="127"/>
      <c r="H72" s="128"/>
      <c r="I72" s="128"/>
      <c r="J72" s="128"/>
      <c r="K72" s="128"/>
      <c r="L72" s="128"/>
      <c r="M72" s="128"/>
      <c r="N72" s="128"/>
      <c r="O72" s="98" t="str">
        <f t="shared" si="1"/>
        <v/>
      </c>
      <c r="P72" s="34"/>
      <c r="Q72" s="35"/>
      <c r="R72" s="59"/>
      <c r="S72" s="34"/>
      <c r="T72" s="35"/>
      <c r="U72" s="35"/>
      <c r="V72" s="59"/>
      <c r="W72" s="35"/>
      <c r="X72" s="35"/>
      <c r="Y72" s="35"/>
      <c r="Z72" s="35"/>
      <c r="AA72" s="35"/>
      <c r="AB72" s="59"/>
      <c r="AC72" s="34"/>
      <c r="AD72" s="35"/>
      <c r="AE72" s="35"/>
      <c r="AF72" s="35"/>
      <c r="AG72" s="85"/>
      <c r="AH72" s="89"/>
      <c r="AI72" s="35"/>
      <c r="AJ72" s="35"/>
      <c r="AK72" s="35"/>
      <c r="AL72" s="85"/>
      <c r="AM72" s="89"/>
      <c r="AN72" s="35"/>
      <c r="AO72" s="35"/>
      <c r="AP72" s="35"/>
      <c r="AQ72" s="85"/>
      <c r="AR72" s="89"/>
      <c r="AS72" s="35"/>
      <c r="AT72" s="35"/>
      <c r="AU72" s="35"/>
      <c r="AV72" s="85"/>
      <c r="AW72" s="89"/>
      <c r="AX72" s="35"/>
      <c r="AY72" s="35"/>
      <c r="AZ72" s="35"/>
      <c r="BA72" s="85"/>
      <c r="BB72" s="35"/>
      <c r="BC72" s="35"/>
      <c r="BD72" s="35"/>
      <c r="BE72" s="35"/>
      <c r="BF72" s="59"/>
      <c r="BG72" s="34"/>
      <c r="BH72" s="35"/>
      <c r="BI72" s="35"/>
      <c r="BJ72" s="35"/>
      <c r="BK72" s="35"/>
      <c r="BL72" s="35"/>
      <c r="BM72" s="59"/>
      <c r="BN72" s="34"/>
      <c r="BO72" s="35"/>
      <c r="BP72" s="35"/>
      <c r="BQ72" s="35"/>
      <c r="BR72" s="85"/>
      <c r="BS72" s="89"/>
      <c r="BT72" s="35"/>
      <c r="BU72" s="35"/>
      <c r="BV72" s="35"/>
      <c r="BW72" s="85"/>
      <c r="BX72" s="89"/>
      <c r="BY72" s="35"/>
      <c r="BZ72" s="35"/>
      <c r="CA72" s="35"/>
      <c r="CB72" s="85"/>
      <c r="CC72" s="35"/>
      <c r="CD72" s="35"/>
      <c r="CE72" s="35"/>
      <c r="CF72" s="35"/>
      <c r="CG72" s="36"/>
    </row>
    <row r="73" spans="2:85" x14ac:dyDescent="0.25">
      <c r="B73" s="56"/>
      <c r="C73" s="35"/>
      <c r="D73" s="113"/>
      <c r="E73" s="322"/>
      <c r="F73" s="322"/>
      <c r="G73" s="127"/>
      <c r="H73" s="128"/>
      <c r="I73" s="128"/>
      <c r="J73" s="128"/>
      <c r="K73" s="128"/>
      <c r="L73" s="128"/>
      <c r="M73" s="128"/>
      <c r="N73" s="128"/>
      <c r="O73" s="98" t="str">
        <f t="shared" si="1"/>
        <v/>
      </c>
      <c r="P73" s="34"/>
      <c r="Q73" s="35"/>
      <c r="R73" s="59"/>
      <c r="S73" s="34"/>
      <c r="T73" s="35"/>
      <c r="U73" s="35"/>
      <c r="V73" s="59"/>
      <c r="W73" s="35"/>
      <c r="X73" s="35"/>
      <c r="Y73" s="35"/>
      <c r="Z73" s="35"/>
      <c r="AA73" s="35"/>
      <c r="AB73" s="59"/>
      <c r="AC73" s="34"/>
      <c r="AD73" s="35"/>
      <c r="AE73" s="35"/>
      <c r="AF73" s="35"/>
      <c r="AG73" s="85"/>
      <c r="AH73" s="89"/>
      <c r="AI73" s="35"/>
      <c r="AJ73" s="35"/>
      <c r="AK73" s="35"/>
      <c r="AL73" s="85"/>
      <c r="AM73" s="89"/>
      <c r="AN73" s="35"/>
      <c r="AO73" s="35"/>
      <c r="AP73" s="35"/>
      <c r="AQ73" s="85"/>
      <c r="AR73" s="89"/>
      <c r="AS73" s="35"/>
      <c r="AT73" s="35"/>
      <c r="AU73" s="35"/>
      <c r="AV73" s="85"/>
      <c r="AW73" s="89"/>
      <c r="AX73" s="35"/>
      <c r="AY73" s="35"/>
      <c r="AZ73" s="35"/>
      <c r="BA73" s="85"/>
      <c r="BB73" s="35"/>
      <c r="BC73" s="35"/>
      <c r="BD73" s="35"/>
      <c r="BE73" s="35"/>
      <c r="BF73" s="59"/>
      <c r="BG73" s="34"/>
      <c r="BH73" s="35"/>
      <c r="BI73" s="35"/>
      <c r="BJ73" s="35"/>
      <c r="BK73" s="35"/>
      <c r="BL73" s="35"/>
      <c r="BM73" s="59"/>
      <c r="BN73" s="34"/>
      <c r="BO73" s="35"/>
      <c r="BP73" s="35"/>
      <c r="BQ73" s="35"/>
      <c r="BR73" s="85"/>
      <c r="BS73" s="89"/>
      <c r="BT73" s="35"/>
      <c r="BU73" s="35"/>
      <c r="BV73" s="35"/>
      <c r="BW73" s="85"/>
      <c r="BX73" s="89"/>
      <c r="BY73" s="35"/>
      <c r="BZ73" s="35"/>
      <c r="CA73" s="35"/>
      <c r="CB73" s="85"/>
      <c r="CC73" s="35"/>
      <c r="CD73" s="35"/>
      <c r="CE73" s="35"/>
      <c r="CF73" s="35"/>
      <c r="CG73" s="36"/>
    </row>
    <row r="74" spans="2:85" x14ac:dyDescent="0.25">
      <c r="B74" s="56"/>
      <c r="C74" s="35"/>
      <c r="D74" s="113"/>
      <c r="E74" s="322"/>
      <c r="F74" s="322"/>
      <c r="G74" s="127"/>
      <c r="H74" s="128"/>
      <c r="I74" s="128"/>
      <c r="J74" s="128"/>
      <c r="K74" s="128"/>
      <c r="L74" s="128"/>
      <c r="M74" s="128"/>
      <c r="N74" s="128"/>
      <c r="O74" s="98" t="str">
        <f t="shared" si="1"/>
        <v/>
      </c>
      <c r="P74" s="34"/>
      <c r="Q74" s="35"/>
      <c r="R74" s="59"/>
      <c r="S74" s="34"/>
      <c r="T74" s="35"/>
      <c r="U74" s="35"/>
      <c r="V74" s="59"/>
      <c r="W74" s="35"/>
      <c r="X74" s="35"/>
      <c r="Y74" s="35"/>
      <c r="Z74" s="35"/>
      <c r="AA74" s="35"/>
      <c r="AB74" s="59"/>
      <c r="AC74" s="34"/>
      <c r="AD74" s="35"/>
      <c r="AE74" s="35"/>
      <c r="AF74" s="35"/>
      <c r="AG74" s="85"/>
      <c r="AH74" s="89"/>
      <c r="AI74" s="35"/>
      <c r="AJ74" s="35"/>
      <c r="AK74" s="35"/>
      <c r="AL74" s="85"/>
      <c r="AM74" s="89"/>
      <c r="AN74" s="35"/>
      <c r="AO74" s="35"/>
      <c r="AP74" s="35"/>
      <c r="AQ74" s="85"/>
      <c r="AR74" s="89"/>
      <c r="AS74" s="35"/>
      <c r="AT74" s="35"/>
      <c r="AU74" s="35"/>
      <c r="AV74" s="85"/>
      <c r="AW74" s="89"/>
      <c r="AX74" s="35"/>
      <c r="AY74" s="35"/>
      <c r="AZ74" s="35"/>
      <c r="BA74" s="85"/>
      <c r="BB74" s="35"/>
      <c r="BC74" s="35"/>
      <c r="BD74" s="35"/>
      <c r="BE74" s="35"/>
      <c r="BF74" s="59"/>
      <c r="BG74" s="34"/>
      <c r="BH74" s="35"/>
      <c r="BI74" s="35"/>
      <c r="BJ74" s="35"/>
      <c r="BK74" s="35"/>
      <c r="BL74" s="35"/>
      <c r="BM74" s="59"/>
      <c r="BN74" s="34"/>
      <c r="BO74" s="35"/>
      <c r="BP74" s="35"/>
      <c r="BQ74" s="35"/>
      <c r="BR74" s="85"/>
      <c r="BS74" s="89"/>
      <c r="BT74" s="35"/>
      <c r="BU74" s="35"/>
      <c r="BV74" s="35"/>
      <c r="BW74" s="85"/>
      <c r="BX74" s="89"/>
      <c r="BY74" s="35"/>
      <c r="BZ74" s="35"/>
      <c r="CA74" s="35"/>
      <c r="CB74" s="85"/>
      <c r="CC74" s="35"/>
      <c r="CD74" s="35"/>
      <c r="CE74" s="35"/>
      <c r="CF74" s="35"/>
      <c r="CG74" s="36"/>
    </row>
    <row r="75" spans="2:85" x14ac:dyDescent="0.25">
      <c r="B75" s="56"/>
      <c r="C75" s="35"/>
      <c r="D75" s="113"/>
      <c r="E75" s="322"/>
      <c r="F75" s="322"/>
      <c r="G75" s="127"/>
      <c r="H75" s="128"/>
      <c r="I75" s="128"/>
      <c r="J75" s="128"/>
      <c r="K75" s="128"/>
      <c r="L75" s="128"/>
      <c r="M75" s="128"/>
      <c r="N75" s="128"/>
      <c r="O75" s="98" t="str">
        <f t="shared" si="1"/>
        <v/>
      </c>
      <c r="P75" s="34"/>
      <c r="Q75" s="35"/>
      <c r="R75" s="59"/>
      <c r="S75" s="34"/>
      <c r="T75" s="35"/>
      <c r="U75" s="35"/>
      <c r="V75" s="59"/>
      <c r="W75" s="35"/>
      <c r="X75" s="35"/>
      <c r="Y75" s="35"/>
      <c r="Z75" s="35"/>
      <c r="AA75" s="35"/>
      <c r="AB75" s="59"/>
      <c r="AC75" s="34"/>
      <c r="AD75" s="35"/>
      <c r="AE75" s="35"/>
      <c r="AF75" s="35"/>
      <c r="AG75" s="85"/>
      <c r="AH75" s="89"/>
      <c r="AI75" s="35"/>
      <c r="AJ75" s="35"/>
      <c r="AK75" s="35"/>
      <c r="AL75" s="85"/>
      <c r="AM75" s="89"/>
      <c r="AN75" s="35"/>
      <c r="AO75" s="35"/>
      <c r="AP75" s="35"/>
      <c r="AQ75" s="85"/>
      <c r="AR75" s="89"/>
      <c r="AS75" s="35"/>
      <c r="AT75" s="35"/>
      <c r="AU75" s="35"/>
      <c r="AV75" s="85"/>
      <c r="AW75" s="89"/>
      <c r="AX75" s="35"/>
      <c r="AY75" s="35"/>
      <c r="AZ75" s="35"/>
      <c r="BA75" s="85"/>
      <c r="BB75" s="35"/>
      <c r="BC75" s="35"/>
      <c r="BD75" s="35"/>
      <c r="BE75" s="35"/>
      <c r="BF75" s="59"/>
      <c r="BG75" s="34"/>
      <c r="BH75" s="35"/>
      <c r="BI75" s="35"/>
      <c r="BJ75" s="35"/>
      <c r="BK75" s="35"/>
      <c r="BL75" s="35"/>
      <c r="BM75" s="59"/>
      <c r="BN75" s="34"/>
      <c r="BO75" s="35"/>
      <c r="BP75" s="35"/>
      <c r="BQ75" s="35"/>
      <c r="BR75" s="85"/>
      <c r="BS75" s="89"/>
      <c r="BT75" s="35"/>
      <c r="BU75" s="35"/>
      <c r="BV75" s="35"/>
      <c r="BW75" s="85"/>
      <c r="BX75" s="89"/>
      <c r="BY75" s="35"/>
      <c r="BZ75" s="35"/>
      <c r="CA75" s="35"/>
      <c r="CB75" s="85"/>
      <c r="CC75" s="35"/>
      <c r="CD75" s="35"/>
      <c r="CE75" s="35"/>
      <c r="CF75" s="35"/>
      <c r="CG75" s="36"/>
    </row>
    <row r="76" spans="2:85" x14ac:dyDescent="0.25">
      <c r="B76" s="56"/>
      <c r="C76" s="35"/>
      <c r="D76" s="113"/>
      <c r="E76" s="322"/>
      <c r="F76" s="322"/>
      <c r="G76" s="127"/>
      <c r="H76" s="128"/>
      <c r="I76" s="128"/>
      <c r="J76" s="128"/>
      <c r="K76" s="128"/>
      <c r="L76" s="128"/>
      <c r="M76" s="128"/>
      <c r="N76" s="128"/>
      <c r="O76" s="98" t="str">
        <f t="shared" si="1"/>
        <v/>
      </c>
      <c r="P76" s="34"/>
      <c r="Q76" s="35"/>
      <c r="R76" s="59"/>
      <c r="S76" s="34"/>
      <c r="T76" s="35"/>
      <c r="U76" s="35"/>
      <c r="V76" s="59"/>
      <c r="W76" s="35"/>
      <c r="X76" s="35"/>
      <c r="Y76" s="35"/>
      <c r="Z76" s="35"/>
      <c r="AA76" s="35"/>
      <c r="AB76" s="59"/>
      <c r="AC76" s="34"/>
      <c r="AD76" s="35"/>
      <c r="AE76" s="35"/>
      <c r="AF76" s="35"/>
      <c r="AG76" s="85"/>
      <c r="AH76" s="89"/>
      <c r="AI76" s="35"/>
      <c r="AJ76" s="35"/>
      <c r="AK76" s="35"/>
      <c r="AL76" s="85"/>
      <c r="AM76" s="89"/>
      <c r="AN76" s="35"/>
      <c r="AO76" s="35"/>
      <c r="AP76" s="35"/>
      <c r="AQ76" s="85"/>
      <c r="AR76" s="89"/>
      <c r="AS76" s="35"/>
      <c r="AT76" s="35"/>
      <c r="AU76" s="35"/>
      <c r="AV76" s="85"/>
      <c r="AW76" s="89"/>
      <c r="AX76" s="35"/>
      <c r="AY76" s="35"/>
      <c r="AZ76" s="35"/>
      <c r="BA76" s="85"/>
      <c r="BB76" s="35"/>
      <c r="BC76" s="35"/>
      <c r="BD76" s="35"/>
      <c r="BE76" s="35"/>
      <c r="BF76" s="59"/>
      <c r="BG76" s="34"/>
      <c r="BH76" s="35"/>
      <c r="BI76" s="35"/>
      <c r="BJ76" s="35"/>
      <c r="BK76" s="35"/>
      <c r="BL76" s="35"/>
      <c r="BM76" s="59"/>
      <c r="BN76" s="34"/>
      <c r="BO76" s="35"/>
      <c r="BP76" s="35"/>
      <c r="BQ76" s="35"/>
      <c r="BR76" s="85"/>
      <c r="BS76" s="89"/>
      <c r="BT76" s="35"/>
      <c r="BU76" s="35"/>
      <c r="BV76" s="35"/>
      <c r="BW76" s="85"/>
      <c r="BX76" s="89"/>
      <c r="BY76" s="35"/>
      <c r="BZ76" s="35"/>
      <c r="CA76" s="35"/>
      <c r="CB76" s="85"/>
      <c r="CC76" s="35"/>
      <c r="CD76" s="35"/>
      <c r="CE76" s="35"/>
      <c r="CF76" s="35"/>
      <c r="CG76" s="36"/>
    </row>
    <row r="77" spans="2:85" x14ac:dyDescent="0.25">
      <c r="B77" s="56"/>
      <c r="C77" s="35"/>
      <c r="D77" s="113"/>
      <c r="E77" s="322"/>
      <c r="F77" s="322"/>
      <c r="G77" s="127"/>
      <c r="H77" s="128"/>
      <c r="I77" s="128"/>
      <c r="J77" s="128"/>
      <c r="K77" s="128"/>
      <c r="L77" s="128"/>
      <c r="M77" s="128"/>
      <c r="N77" s="128"/>
      <c r="O77" s="98" t="str">
        <f t="shared" si="1"/>
        <v/>
      </c>
      <c r="P77" s="34"/>
      <c r="Q77" s="35"/>
      <c r="R77" s="59"/>
      <c r="S77" s="34"/>
      <c r="T77" s="35"/>
      <c r="U77" s="35"/>
      <c r="V77" s="59"/>
      <c r="W77" s="35"/>
      <c r="X77" s="35"/>
      <c r="Y77" s="35"/>
      <c r="Z77" s="35"/>
      <c r="AA77" s="35"/>
      <c r="AB77" s="59"/>
      <c r="AC77" s="34"/>
      <c r="AD77" s="35"/>
      <c r="AE77" s="35"/>
      <c r="AF77" s="35"/>
      <c r="AG77" s="85"/>
      <c r="AH77" s="89"/>
      <c r="AI77" s="35"/>
      <c r="AJ77" s="35"/>
      <c r="AK77" s="35"/>
      <c r="AL77" s="85"/>
      <c r="AM77" s="89"/>
      <c r="AN77" s="35"/>
      <c r="AO77" s="35"/>
      <c r="AP77" s="35"/>
      <c r="AQ77" s="85"/>
      <c r="AR77" s="89"/>
      <c r="AS77" s="35"/>
      <c r="AT77" s="35"/>
      <c r="AU77" s="35"/>
      <c r="AV77" s="85"/>
      <c r="AW77" s="89"/>
      <c r="AX77" s="35"/>
      <c r="AY77" s="35"/>
      <c r="AZ77" s="35"/>
      <c r="BA77" s="85"/>
      <c r="BB77" s="35"/>
      <c r="BC77" s="35"/>
      <c r="BD77" s="35"/>
      <c r="BE77" s="35"/>
      <c r="BF77" s="59"/>
      <c r="BG77" s="34"/>
      <c r="BH77" s="35"/>
      <c r="BI77" s="35"/>
      <c r="BJ77" s="35"/>
      <c r="BK77" s="35"/>
      <c r="BL77" s="35"/>
      <c r="BM77" s="59"/>
      <c r="BN77" s="34"/>
      <c r="BO77" s="35"/>
      <c r="BP77" s="35"/>
      <c r="BQ77" s="35"/>
      <c r="BR77" s="85"/>
      <c r="BS77" s="89"/>
      <c r="BT77" s="35"/>
      <c r="BU77" s="35"/>
      <c r="BV77" s="35"/>
      <c r="BW77" s="85"/>
      <c r="BX77" s="89"/>
      <c r="BY77" s="35"/>
      <c r="BZ77" s="35"/>
      <c r="CA77" s="35"/>
      <c r="CB77" s="85"/>
      <c r="CC77" s="35"/>
      <c r="CD77" s="35"/>
      <c r="CE77" s="35"/>
      <c r="CF77" s="35"/>
      <c r="CG77" s="36"/>
    </row>
    <row r="78" spans="2:85" x14ac:dyDescent="0.25">
      <c r="B78" s="56"/>
      <c r="C78" s="35"/>
      <c r="D78" s="113"/>
      <c r="E78" s="322"/>
      <c r="F78" s="322"/>
      <c r="G78" s="127"/>
      <c r="H78" s="128"/>
      <c r="I78" s="128"/>
      <c r="J78" s="128"/>
      <c r="K78" s="128"/>
      <c r="L78" s="128"/>
      <c r="M78" s="128"/>
      <c r="N78" s="128"/>
      <c r="O78" s="98" t="str">
        <f t="shared" si="1"/>
        <v/>
      </c>
      <c r="P78" s="34"/>
      <c r="Q78" s="35"/>
      <c r="R78" s="59"/>
      <c r="S78" s="34"/>
      <c r="T78" s="35"/>
      <c r="U78" s="35"/>
      <c r="V78" s="59"/>
      <c r="W78" s="35"/>
      <c r="X78" s="35"/>
      <c r="Y78" s="35"/>
      <c r="Z78" s="35"/>
      <c r="AA78" s="35"/>
      <c r="AB78" s="59"/>
      <c r="AC78" s="34"/>
      <c r="AD78" s="35"/>
      <c r="AE78" s="35"/>
      <c r="AF78" s="35"/>
      <c r="AG78" s="85"/>
      <c r="AH78" s="89"/>
      <c r="AI78" s="35"/>
      <c r="AJ78" s="35"/>
      <c r="AK78" s="35"/>
      <c r="AL78" s="85"/>
      <c r="AM78" s="89"/>
      <c r="AN78" s="35"/>
      <c r="AO78" s="35"/>
      <c r="AP78" s="35"/>
      <c r="AQ78" s="85"/>
      <c r="AR78" s="89"/>
      <c r="AS78" s="35"/>
      <c r="AT78" s="35"/>
      <c r="AU78" s="35"/>
      <c r="AV78" s="85"/>
      <c r="AW78" s="89"/>
      <c r="AX78" s="35"/>
      <c r="AY78" s="35"/>
      <c r="AZ78" s="35"/>
      <c r="BA78" s="85"/>
      <c r="BB78" s="35"/>
      <c r="BC78" s="35"/>
      <c r="BD78" s="35"/>
      <c r="BE78" s="35"/>
      <c r="BF78" s="59"/>
      <c r="BG78" s="34"/>
      <c r="BH78" s="35"/>
      <c r="BI78" s="35"/>
      <c r="BJ78" s="35"/>
      <c r="BK78" s="35"/>
      <c r="BL78" s="35"/>
      <c r="BM78" s="59"/>
      <c r="BN78" s="34"/>
      <c r="BO78" s="35"/>
      <c r="BP78" s="35"/>
      <c r="BQ78" s="35"/>
      <c r="BR78" s="85"/>
      <c r="BS78" s="89"/>
      <c r="BT78" s="35"/>
      <c r="BU78" s="35"/>
      <c r="BV78" s="35"/>
      <c r="BW78" s="85"/>
      <c r="BX78" s="89"/>
      <c r="BY78" s="35"/>
      <c r="BZ78" s="35"/>
      <c r="CA78" s="35"/>
      <c r="CB78" s="85"/>
      <c r="CC78" s="35"/>
      <c r="CD78" s="35"/>
      <c r="CE78" s="35"/>
      <c r="CF78" s="35"/>
      <c r="CG78" s="36"/>
    </row>
    <row r="79" spans="2:85" x14ac:dyDescent="0.25">
      <c r="B79" s="56"/>
      <c r="C79" s="35"/>
      <c r="D79" s="113"/>
      <c r="E79" s="322"/>
      <c r="F79" s="322"/>
      <c r="G79" s="127"/>
      <c r="H79" s="128"/>
      <c r="I79" s="128"/>
      <c r="J79" s="128"/>
      <c r="K79" s="128"/>
      <c r="L79" s="128"/>
      <c r="M79" s="128"/>
      <c r="N79" s="128"/>
      <c r="O79" s="98" t="str">
        <f t="shared" si="1"/>
        <v/>
      </c>
      <c r="P79" s="34"/>
      <c r="Q79" s="35"/>
      <c r="R79" s="59"/>
      <c r="S79" s="34"/>
      <c r="T79" s="35"/>
      <c r="U79" s="35"/>
      <c r="V79" s="59"/>
      <c r="W79" s="35"/>
      <c r="X79" s="35"/>
      <c r="Y79" s="35"/>
      <c r="Z79" s="35"/>
      <c r="AA79" s="35"/>
      <c r="AB79" s="59"/>
      <c r="AC79" s="34"/>
      <c r="AD79" s="35"/>
      <c r="AE79" s="35"/>
      <c r="AF79" s="35"/>
      <c r="AG79" s="85"/>
      <c r="AH79" s="89"/>
      <c r="AI79" s="35"/>
      <c r="AJ79" s="35"/>
      <c r="AK79" s="35"/>
      <c r="AL79" s="85"/>
      <c r="AM79" s="89"/>
      <c r="AN79" s="35"/>
      <c r="AO79" s="35"/>
      <c r="AP79" s="35"/>
      <c r="AQ79" s="85"/>
      <c r="AR79" s="89"/>
      <c r="AS79" s="35"/>
      <c r="AT79" s="35"/>
      <c r="AU79" s="35"/>
      <c r="AV79" s="85"/>
      <c r="AW79" s="89"/>
      <c r="AX79" s="35"/>
      <c r="AY79" s="35"/>
      <c r="AZ79" s="35"/>
      <c r="BA79" s="85"/>
      <c r="BB79" s="35"/>
      <c r="BC79" s="35"/>
      <c r="BD79" s="35"/>
      <c r="BE79" s="35"/>
      <c r="BF79" s="59"/>
      <c r="BG79" s="34"/>
      <c r="BH79" s="35"/>
      <c r="BI79" s="35"/>
      <c r="BJ79" s="35"/>
      <c r="BK79" s="35"/>
      <c r="BL79" s="35"/>
      <c r="BM79" s="59"/>
      <c r="BN79" s="34"/>
      <c r="BO79" s="35"/>
      <c r="BP79" s="35"/>
      <c r="BQ79" s="35"/>
      <c r="BR79" s="85"/>
      <c r="BS79" s="89"/>
      <c r="BT79" s="35"/>
      <c r="BU79" s="35"/>
      <c r="BV79" s="35"/>
      <c r="BW79" s="85"/>
      <c r="BX79" s="89"/>
      <c r="BY79" s="35"/>
      <c r="BZ79" s="35"/>
      <c r="CA79" s="35"/>
      <c r="CB79" s="85"/>
      <c r="CC79" s="35"/>
      <c r="CD79" s="35"/>
      <c r="CE79" s="35"/>
      <c r="CF79" s="35"/>
      <c r="CG79" s="36"/>
    </row>
    <row r="80" spans="2:85" x14ac:dyDescent="0.25">
      <c r="B80" s="56"/>
      <c r="C80" s="35"/>
      <c r="D80" s="113"/>
      <c r="E80" s="322"/>
      <c r="F80" s="322"/>
      <c r="G80" s="127"/>
      <c r="H80" s="128"/>
      <c r="I80" s="128"/>
      <c r="J80" s="128"/>
      <c r="K80" s="128"/>
      <c r="L80" s="128"/>
      <c r="M80" s="128"/>
      <c r="N80" s="128"/>
      <c r="O80" s="98" t="str">
        <f t="shared" si="1"/>
        <v/>
      </c>
      <c r="P80" s="34"/>
      <c r="Q80" s="35"/>
      <c r="R80" s="59"/>
      <c r="S80" s="34"/>
      <c r="T80" s="35"/>
      <c r="U80" s="35"/>
      <c r="V80" s="59"/>
      <c r="W80" s="35"/>
      <c r="X80" s="35"/>
      <c r="Y80" s="35"/>
      <c r="Z80" s="35"/>
      <c r="AA80" s="35"/>
      <c r="AB80" s="59"/>
      <c r="AC80" s="34"/>
      <c r="AD80" s="35"/>
      <c r="AE80" s="35"/>
      <c r="AF80" s="35"/>
      <c r="AG80" s="85"/>
      <c r="AH80" s="89"/>
      <c r="AI80" s="35"/>
      <c r="AJ80" s="35"/>
      <c r="AK80" s="35"/>
      <c r="AL80" s="85"/>
      <c r="AM80" s="89"/>
      <c r="AN80" s="35"/>
      <c r="AO80" s="35"/>
      <c r="AP80" s="35"/>
      <c r="AQ80" s="85"/>
      <c r="AR80" s="89"/>
      <c r="AS80" s="35"/>
      <c r="AT80" s="35"/>
      <c r="AU80" s="35"/>
      <c r="AV80" s="85"/>
      <c r="AW80" s="89"/>
      <c r="AX80" s="35"/>
      <c r="AY80" s="35"/>
      <c r="AZ80" s="35"/>
      <c r="BA80" s="85"/>
      <c r="BB80" s="35"/>
      <c r="BC80" s="35"/>
      <c r="BD80" s="35"/>
      <c r="BE80" s="35"/>
      <c r="BF80" s="59"/>
      <c r="BG80" s="34"/>
      <c r="BH80" s="35"/>
      <c r="BI80" s="35"/>
      <c r="BJ80" s="35"/>
      <c r="BK80" s="35"/>
      <c r="BL80" s="35"/>
      <c r="BM80" s="59"/>
      <c r="BN80" s="34"/>
      <c r="BO80" s="35"/>
      <c r="BP80" s="35"/>
      <c r="BQ80" s="35"/>
      <c r="BR80" s="85"/>
      <c r="BS80" s="89"/>
      <c r="BT80" s="35"/>
      <c r="BU80" s="35"/>
      <c r="BV80" s="35"/>
      <c r="BW80" s="85"/>
      <c r="BX80" s="89"/>
      <c r="BY80" s="35"/>
      <c r="BZ80" s="35"/>
      <c r="CA80" s="35"/>
      <c r="CB80" s="85"/>
      <c r="CC80" s="35"/>
      <c r="CD80" s="35"/>
      <c r="CE80" s="35"/>
      <c r="CF80" s="35"/>
      <c r="CG80" s="36"/>
    </row>
    <row r="81" spans="2:85" x14ac:dyDescent="0.25">
      <c r="B81" s="56"/>
      <c r="C81" s="35"/>
      <c r="D81" s="113"/>
      <c r="E81" s="322"/>
      <c r="F81" s="322"/>
      <c r="G81" s="127"/>
      <c r="H81" s="128"/>
      <c r="I81" s="128"/>
      <c r="J81" s="128"/>
      <c r="K81" s="128"/>
      <c r="L81" s="128"/>
      <c r="M81" s="128"/>
      <c r="N81" s="128"/>
      <c r="O81" s="98" t="str">
        <f t="shared" si="1"/>
        <v/>
      </c>
      <c r="P81" s="34"/>
      <c r="Q81" s="35"/>
      <c r="R81" s="59"/>
      <c r="S81" s="34"/>
      <c r="T81" s="35"/>
      <c r="U81" s="35"/>
      <c r="V81" s="59"/>
      <c r="W81" s="35"/>
      <c r="X81" s="35"/>
      <c r="Y81" s="35"/>
      <c r="Z81" s="35"/>
      <c r="AA81" s="35"/>
      <c r="AB81" s="59"/>
      <c r="AC81" s="34"/>
      <c r="AD81" s="35"/>
      <c r="AE81" s="35"/>
      <c r="AF81" s="35"/>
      <c r="AG81" s="85"/>
      <c r="AH81" s="89"/>
      <c r="AI81" s="35"/>
      <c r="AJ81" s="35"/>
      <c r="AK81" s="35"/>
      <c r="AL81" s="85"/>
      <c r="AM81" s="89"/>
      <c r="AN81" s="35"/>
      <c r="AO81" s="35"/>
      <c r="AP81" s="35"/>
      <c r="AQ81" s="85"/>
      <c r="AR81" s="89"/>
      <c r="AS81" s="35"/>
      <c r="AT81" s="35"/>
      <c r="AU81" s="35"/>
      <c r="AV81" s="85"/>
      <c r="AW81" s="89"/>
      <c r="AX81" s="35"/>
      <c r="AY81" s="35"/>
      <c r="AZ81" s="35"/>
      <c r="BA81" s="85"/>
      <c r="BB81" s="35"/>
      <c r="BC81" s="35"/>
      <c r="BD81" s="35"/>
      <c r="BE81" s="35"/>
      <c r="BF81" s="59"/>
      <c r="BG81" s="34"/>
      <c r="BH81" s="35"/>
      <c r="BI81" s="35"/>
      <c r="BJ81" s="35"/>
      <c r="BK81" s="35"/>
      <c r="BL81" s="35"/>
      <c r="BM81" s="59"/>
      <c r="BN81" s="34"/>
      <c r="BO81" s="35"/>
      <c r="BP81" s="35"/>
      <c r="BQ81" s="35"/>
      <c r="BR81" s="85"/>
      <c r="BS81" s="89"/>
      <c r="BT81" s="35"/>
      <c r="BU81" s="35"/>
      <c r="BV81" s="35"/>
      <c r="BW81" s="85"/>
      <c r="BX81" s="89"/>
      <c r="BY81" s="35"/>
      <c r="BZ81" s="35"/>
      <c r="CA81" s="35"/>
      <c r="CB81" s="85"/>
      <c r="CC81" s="35"/>
      <c r="CD81" s="35"/>
      <c r="CE81" s="35"/>
      <c r="CF81" s="35"/>
      <c r="CG81" s="36"/>
    </row>
    <row r="82" spans="2:85" x14ac:dyDescent="0.25">
      <c r="B82" s="56"/>
      <c r="C82" s="35"/>
      <c r="D82" s="113"/>
      <c r="E82" s="322"/>
      <c r="F82" s="322"/>
      <c r="G82" s="127"/>
      <c r="H82" s="128"/>
      <c r="I82" s="128"/>
      <c r="J82" s="128"/>
      <c r="K82" s="128"/>
      <c r="L82" s="128"/>
      <c r="M82" s="128"/>
      <c r="N82" s="128"/>
      <c r="O82" s="98" t="str">
        <f t="shared" si="1"/>
        <v/>
      </c>
      <c r="P82" s="34"/>
      <c r="Q82" s="35"/>
      <c r="R82" s="59"/>
      <c r="S82" s="34"/>
      <c r="T82" s="35"/>
      <c r="U82" s="35"/>
      <c r="V82" s="59"/>
      <c r="W82" s="35"/>
      <c r="X82" s="35"/>
      <c r="Y82" s="35"/>
      <c r="Z82" s="35"/>
      <c r="AA82" s="35"/>
      <c r="AB82" s="59"/>
      <c r="AC82" s="34"/>
      <c r="AD82" s="35"/>
      <c r="AE82" s="35"/>
      <c r="AF82" s="35"/>
      <c r="AG82" s="85"/>
      <c r="AH82" s="89"/>
      <c r="AI82" s="35"/>
      <c r="AJ82" s="35"/>
      <c r="AK82" s="35"/>
      <c r="AL82" s="85"/>
      <c r="AM82" s="89"/>
      <c r="AN82" s="35"/>
      <c r="AO82" s="35"/>
      <c r="AP82" s="35"/>
      <c r="AQ82" s="85"/>
      <c r="AR82" s="89"/>
      <c r="AS82" s="35"/>
      <c r="AT82" s="35"/>
      <c r="AU82" s="35"/>
      <c r="AV82" s="85"/>
      <c r="AW82" s="89"/>
      <c r="AX82" s="35"/>
      <c r="AY82" s="35"/>
      <c r="AZ82" s="35"/>
      <c r="BA82" s="85"/>
      <c r="BB82" s="35"/>
      <c r="BC82" s="35"/>
      <c r="BD82" s="35"/>
      <c r="BE82" s="35"/>
      <c r="BF82" s="59"/>
      <c r="BG82" s="34"/>
      <c r="BH82" s="35"/>
      <c r="BI82" s="35"/>
      <c r="BJ82" s="35"/>
      <c r="BK82" s="35"/>
      <c r="BL82" s="35"/>
      <c r="BM82" s="59"/>
      <c r="BN82" s="34"/>
      <c r="BO82" s="35"/>
      <c r="BP82" s="35"/>
      <c r="BQ82" s="35"/>
      <c r="BR82" s="85"/>
      <c r="BS82" s="89"/>
      <c r="BT82" s="35"/>
      <c r="BU82" s="35"/>
      <c r="BV82" s="35"/>
      <c r="BW82" s="85"/>
      <c r="BX82" s="89"/>
      <c r="BY82" s="35"/>
      <c r="BZ82" s="35"/>
      <c r="CA82" s="35"/>
      <c r="CB82" s="85"/>
      <c r="CC82" s="35"/>
      <c r="CD82" s="35"/>
      <c r="CE82" s="35"/>
      <c r="CF82" s="35"/>
      <c r="CG82" s="36"/>
    </row>
    <row r="83" spans="2:85" x14ac:dyDescent="0.25">
      <c r="B83" s="56"/>
      <c r="C83" s="35"/>
      <c r="D83" s="113"/>
      <c r="E83" s="322"/>
      <c r="F83" s="322"/>
      <c r="G83" s="127"/>
      <c r="H83" s="128"/>
      <c r="I83" s="128"/>
      <c r="J83" s="128"/>
      <c r="K83" s="128"/>
      <c r="L83" s="128"/>
      <c r="M83" s="128"/>
      <c r="N83" s="128"/>
      <c r="O83" s="98" t="str">
        <f t="shared" si="1"/>
        <v/>
      </c>
      <c r="P83" s="34"/>
      <c r="Q83" s="35"/>
      <c r="R83" s="59"/>
      <c r="S83" s="34"/>
      <c r="T83" s="35"/>
      <c r="U83" s="35"/>
      <c r="V83" s="59"/>
      <c r="W83" s="35"/>
      <c r="X83" s="35"/>
      <c r="Y83" s="35"/>
      <c r="Z83" s="35"/>
      <c r="AA83" s="35"/>
      <c r="AB83" s="59"/>
      <c r="AC83" s="34"/>
      <c r="AD83" s="35"/>
      <c r="AE83" s="35"/>
      <c r="AF83" s="35"/>
      <c r="AG83" s="85"/>
      <c r="AH83" s="89"/>
      <c r="AI83" s="35"/>
      <c r="AJ83" s="35"/>
      <c r="AK83" s="35"/>
      <c r="AL83" s="85"/>
      <c r="AM83" s="89"/>
      <c r="AN83" s="35"/>
      <c r="AO83" s="35"/>
      <c r="AP83" s="35"/>
      <c r="AQ83" s="85"/>
      <c r="AR83" s="89"/>
      <c r="AS83" s="35"/>
      <c r="AT83" s="35"/>
      <c r="AU83" s="35"/>
      <c r="AV83" s="85"/>
      <c r="AW83" s="89"/>
      <c r="AX83" s="35"/>
      <c r="AY83" s="35"/>
      <c r="AZ83" s="35"/>
      <c r="BA83" s="85"/>
      <c r="BB83" s="35"/>
      <c r="BC83" s="35"/>
      <c r="BD83" s="35"/>
      <c r="BE83" s="35"/>
      <c r="BF83" s="59"/>
      <c r="BG83" s="34"/>
      <c r="BH83" s="35"/>
      <c r="BI83" s="35"/>
      <c r="BJ83" s="35"/>
      <c r="BK83" s="35"/>
      <c r="BL83" s="35"/>
      <c r="BM83" s="59"/>
      <c r="BN83" s="34"/>
      <c r="BO83" s="35"/>
      <c r="BP83" s="35"/>
      <c r="BQ83" s="35"/>
      <c r="BR83" s="85"/>
      <c r="BS83" s="89"/>
      <c r="BT83" s="35"/>
      <c r="BU83" s="35"/>
      <c r="BV83" s="35"/>
      <c r="BW83" s="85"/>
      <c r="BX83" s="89"/>
      <c r="BY83" s="35"/>
      <c r="BZ83" s="35"/>
      <c r="CA83" s="35"/>
      <c r="CB83" s="85"/>
      <c r="CC83" s="35"/>
      <c r="CD83" s="35"/>
      <c r="CE83" s="35"/>
      <c r="CF83" s="35"/>
      <c r="CG83" s="36"/>
    </row>
    <row r="84" spans="2:85" x14ac:dyDescent="0.25">
      <c r="B84" s="56"/>
      <c r="C84" s="35"/>
      <c r="D84" s="113"/>
      <c r="E84" s="322"/>
      <c r="F84" s="322"/>
      <c r="G84" s="127"/>
      <c r="H84" s="128"/>
      <c r="I84" s="128"/>
      <c r="J84" s="128"/>
      <c r="K84" s="128"/>
      <c r="L84" s="128"/>
      <c r="M84" s="128"/>
      <c r="N84" s="128"/>
      <c r="O84" s="98" t="str">
        <f t="shared" si="1"/>
        <v/>
      </c>
      <c r="P84" s="34"/>
      <c r="Q84" s="35"/>
      <c r="R84" s="59"/>
      <c r="S84" s="34"/>
      <c r="T84" s="35"/>
      <c r="U84" s="35"/>
      <c r="V84" s="59"/>
      <c r="W84" s="35"/>
      <c r="X84" s="35"/>
      <c r="Y84" s="35"/>
      <c r="Z84" s="35"/>
      <c r="AA84" s="35"/>
      <c r="AB84" s="59"/>
      <c r="AC84" s="34"/>
      <c r="AD84" s="35"/>
      <c r="AE84" s="35"/>
      <c r="AF84" s="35"/>
      <c r="AG84" s="85"/>
      <c r="AH84" s="89"/>
      <c r="AI84" s="35"/>
      <c r="AJ84" s="35"/>
      <c r="AK84" s="35"/>
      <c r="AL84" s="85"/>
      <c r="AM84" s="89"/>
      <c r="AN84" s="35"/>
      <c r="AO84" s="35"/>
      <c r="AP84" s="35"/>
      <c r="AQ84" s="85"/>
      <c r="AR84" s="89"/>
      <c r="AS84" s="35"/>
      <c r="AT84" s="35"/>
      <c r="AU84" s="35"/>
      <c r="AV84" s="85"/>
      <c r="AW84" s="89"/>
      <c r="AX84" s="35"/>
      <c r="AY84" s="35"/>
      <c r="AZ84" s="35"/>
      <c r="BA84" s="85"/>
      <c r="BB84" s="35"/>
      <c r="BC84" s="35"/>
      <c r="BD84" s="35"/>
      <c r="BE84" s="35"/>
      <c r="BF84" s="59"/>
      <c r="BG84" s="34"/>
      <c r="BH84" s="35"/>
      <c r="BI84" s="35"/>
      <c r="BJ84" s="35"/>
      <c r="BK84" s="35"/>
      <c r="BL84" s="35"/>
      <c r="BM84" s="59"/>
      <c r="BN84" s="34"/>
      <c r="BO84" s="35"/>
      <c r="BP84" s="35"/>
      <c r="BQ84" s="35"/>
      <c r="BR84" s="85"/>
      <c r="BS84" s="89"/>
      <c r="BT84" s="35"/>
      <c r="BU84" s="35"/>
      <c r="BV84" s="35"/>
      <c r="BW84" s="85"/>
      <c r="BX84" s="89"/>
      <c r="BY84" s="35"/>
      <c r="BZ84" s="35"/>
      <c r="CA84" s="35"/>
      <c r="CB84" s="85"/>
      <c r="CC84" s="35"/>
      <c r="CD84" s="35"/>
      <c r="CE84" s="35"/>
      <c r="CF84" s="35"/>
      <c r="CG84" s="36"/>
    </row>
    <row r="85" spans="2:85" x14ac:dyDescent="0.25">
      <c r="B85" s="56"/>
      <c r="C85" s="35"/>
      <c r="D85" s="113"/>
      <c r="E85" s="322"/>
      <c r="F85" s="322"/>
      <c r="G85" s="127"/>
      <c r="H85" s="128"/>
      <c r="I85" s="128"/>
      <c r="J85" s="128"/>
      <c r="K85" s="128"/>
      <c r="L85" s="128"/>
      <c r="M85" s="128"/>
      <c r="N85" s="128"/>
      <c r="O85" s="98" t="str">
        <f t="shared" si="1"/>
        <v/>
      </c>
      <c r="P85" s="34"/>
      <c r="Q85" s="35"/>
      <c r="R85" s="59"/>
      <c r="S85" s="34"/>
      <c r="T85" s="35"/>
      <c r="U85" s="35"/>
      <c r="V85" s="59"/>
      <c r="W85" s="35"/>
      <c r="X85" s="35"/>
      <c r="Y85" s="35"/>
      <c r="Z85" s="35"/>
      <c r="AA85" s="35"/>
      <c r="AB85" s="59"/>
      <c r="AC85" s="34"/>
      <c r="AD85" s="35"/>
      <c r="AE85" s="35"/>
      <c r="AF85" s="35"/>
      <c r="AG85" s="85"/>
      <c r="AH85" s="89"/>
      <c r="AI85" s="35"/>
      <c r="AJ85" s="35"/>
      <c r="AK85" s="35"/>
      <c r="AL85" s="85"/>
      <c r="AM85" s="89"/>
      <c r="AN85" s="35"/>
      <c r="AO85" s="35"/>
      <c r="AP85" s="35"/>
      <c r="AQ85" s="85"/>
      <c r="AR85" s="89"/>
      <c r="AS85" s="35"/>
      <c r="AT85" s="35"/>
      <c r="AU85" s="35"/>
      <c r="AV85" s="85"/>
      <c r="AW85" s="89"/>
      <c r="AX85" s="35"/>
      <c r="AY85" s="35"/>
      <c r="AZ85" s="35"/>
      <c r="BA85" s="85"/>
      <c r="BB85" s="35"/>
      <c r="BC85" s="35"/>
      <c r="BD85" s="35"/>
      <c r="BE85" s="35"/>
      <c r="BF85" s="59"/>
      <c r="BG85" s="34"/>
      <c r="BH85" s="35"/>
      <c r="BI85" s="35"/>
      <c r="BJ85" s="35"/>
      <c r="BK85" s="35"/>
      <c r="BL85" s="35"/>
      <c r="BM85" s="59"/>
      <c r="BN85" s="34"/>
      <c r="BO85" s="35"/>
      <c r="BP85" s="35"/>
      <c r="BQ85" s="35"/>
      <c r="BR85" s="85"/>
      <c r="BS85" s="89"/>
      <c r="BT85" s="35"/>
      <c r="BU85" s="35"/>
      <c r="BV85" s="35"/>
      <c r="BW85" s="85"/>
      <c r="BX85" s="89"/>
      <c r="BY85" s="35"/>
      <c r="BZ85" s="35"/>
      <c r="CA85" s="35"/>
      <c r="CB85" s="85"/>
      <c r="CC85" s="35"/>
      <c r="CD85" s="35"/>
      <c r="CE85" s="35"/>
      <c r="CF85" s="35"/>
      <c r="CG85" s="36"/>
    </row>
    <row r="86" spans="2:85" x14ac:dyDescent="0.25">
      <c r="B86" s="56"/>
      <c r="C86" s="35"/>
      <c r="D86" s="113"/>
      <c r="E86" s="322"/>
      <c r="F86" s="322"/>
      <c r="G86" s="127"/>
      <c r="H86" s="128"/>
      <c r="I86" s="128"/>
      <c r="J86" s="128"/>
      <c r="K86" s="128"/>
      <c r="L86" s="128"/>
      <c r="M86" s="128"/>
      <c r="N86" s="128"/>
      <c r="O86" s="98" t="str">
        <f t="shared" si="1"/>
        <v/>
      </c>
      <c r="P86" s="34"/>
      <c r="Q86" s="35"/>
      <c r="R86" s="59"/>
      <c r="S86" s="34"/>
      <c r="T86" s="35"/>
      <c r="U86" s="35"/>
      <c r="V86" s="59"/>
      <c r="W86" s="35"/>
      <c r="X86" s="35"/>
      <c r="Y86" s="35"/>
      <c r="Z86" s="35"/>
      <c r="AA86" s="35"/>
      <c r="AB86" s="59"/>
      <c r="AC86" s="34"/>
      <c r="AD86" s="35"/>
      <c r="AE86" s="35"/>
      <c r="AF86" s="35"/>
      <c r="AG86" s="85"/>
      <c r="AH86" s="89"/>
      <c r="AI86" s="35"/>
      <c r="AJ86" s="35"/>
      <c r="AK86" s="35"/>
      <c r="AL86" s="85"/>
      <c r="AM86" s="89"/>
      <c r="AN86" s="35"/>
      <c r="AO86" s="35"/>
      <c r="AP86" s="35"/>
      <c r="AQ86" s="85"/>
      <c r="AR86" s="89"/>
      <c r="AS86" s="35"/>
      <c r="AT86" s="35"/>
      <c r="AU86" s="35"/>
      <c r="AV86" s="85"/>
      <c r="AW86" s="89"/>
      <c r="AX86" s="35"/>
      <c r="AY86" s="35"/>
      <c r="AZ86" s="35"/>
      <c r="BA86" s="85"/>
      <c r="BB86" s="35"/>
      <c r="BC86" s="35"/>
      <c r="BD86" s="35"/>
      <c r="BE86" s="35"/>
      <c r="BF86" s="59"/>
      <c r="BG86" s="34"/>
      <c r="BH86" s="35"/>
      <c r="BI86" s="35"/>
      <c r="BJ86" s="35"/>
      <c r="BK86" s="35"/>
      <c r="BL86" s="35"/>
      <c r="BM86" s="59"/>
      <c r="BN86" s="34"/>
      <c r="BO86" s="35"/>
      <c r="BP86" s="35"/>
      <c r="BQ86" s="35"/>
      <c r="BR86" s="85"/>
      <c r="BS86" s="89"/>
      <c r="BT86" s="35"/>
      <c r="BU86" s="35"/>
      <c r="BV86" s="35"/>
      <c r="BW86" s="85"/>
      <c r="BX86" s="89"/>
      <c r="BY86" s="35"/>
      <c r="BZ86" s="35"/>
      <c r="CA86" s="35"/>
      <c r="CB86" s="85"/>
      <c r="CC86" s="35"/>
      <c r="CD86" s="35"/>
      <c r="CE86" s="35"/>
      <c r="CF86" s="35"/>
      <c r="CG86" s="36"/>
    </row>
    <row r="87" spans="2:85" x14ac:dyDescent="0.25">
      <c r="B87" s="57"/>
      <c r="C87" s="38"/>
      <c r="D87" s="114"/>
      <c r="E87" s="333"/>
      <c r="F87" s="333"/>
      <c r="G87" s="129"/>
      <c r="H87" s="130"/>
      <c r="I87" s="130"/>
      <c r="J87" s="130"/>
      <c r="K87" s="130"/>
      <c r="L87" s="130"/>
      <c r="M87" s="130"/>
      <c r="N87" s="130"/>
      <c r="O87" s="99" t="str">
        <f t="shared" si="1"/>
        <v/>
      </c>
      <c r="P87" s="37"/>
      <c r="Q87" s="38"/>
      <c r="R87" s="60"/>
      <c r="S87" s="37"/>
      <c r="T87" s="38"/>
      <c r="U87" s="38"/>
      <c r="V87" s="60"/>
      <c r="W87" s="38"/>
      <c r="X87" s="38"/>
      <c r="Y87" s="38"/>
      <c r="Z87" s="38"/>
      <c r="AA87" s="38"/>
      <c r="AB87" s="60"/>
      <c r="AC87" s="37"/>
      <c r="AD87" s="38"/>
      <c r="AE87" s="38"/>
      <c r="AF87" s="38"/>
      <c r="AG87" s="86"/>
      <c r="AH87" s="90"/>
      <c r="AI87" s="38"/>
      <c r="AJ87" s="38"/>
      <c r="AK87" s="38"/>
      <c r="AL87" s="86"/>
      <c r="AM87" s="90"/>
      <c r="AN87" s="38"/>
      <c r="AO87" s="38"/>
      <c r="AP87" s="38"/>
      <c r="AQ87" s="86"/>
      <c r="AR87" s="90"/>
      <c r="AS87" s="38"/>
      <c r="AT87" s="38"/>
      <c r="AU87" s="38"/>
      <c r="AV87" s="86"/>
      <c r="AW87" s="90"/>
      <c r="AX87" s="38"/>
      <c r="AY87" s="38"/>
      <c r="AZ87" s="38"/>
      <c r="BA87" s="86"/>
      <c r="BB87" s="38"/>
      <c r="BC87" s="38"/>
      <c r="BD87" s="38"/>
      <c r="BE87" s="38"/>
      <c r="BF87" s="60"/>
      <c r="BG87" s="37"/>
      <c r="BH87" s="38"/>
      <c r="BI87" s="38"/>
      <c r="BJ87" s="38"/>
      <c r="BK87" s="38"/>
      <c r="BL87" s="38"/>
      <c r="BM87" s="60"/>
      <c r="BN87" s="37"/>
      <c r="BO87" s="38"/>
      <c r="BP87" s="38"/>
      <c r="BQ87" s="38"/>
      <c r="BR87" s="86"/>
      <c r="BS87" s="90"/>
      <c r="BT87" s="38"/>
      <c r="BU87" s="38"/>
      <c r="BV87" s="38"/>
      <c r="BW87" s="86"/>
      <c r="BX87" s="90"/>
      <c r="BY87" s="38"/>
      <c r="BZ87" s="38"/>
      <c r="CA87" s="38"/>
      <c r="CB87" s="86"/>
      <c r="CC87" s="38"/>
      <c r="CD87" s="38"/>
      <c r="CE87" s="38"/>
      <c r="CF87" s="38"/>
      <c r="CG87" s="39"/>
    </row>
  </sheetData>
  <sheetProtection insertRows="0"/>
  <mergeCells count="81">
    <mergeCell ref="B2:I2"/>
    <mergeCell ref="BN59:BR59"/>
    <mergeCell ref="AH59:AL59"/>
    <mergeCell ref="T59:T60"/>
    <mergeCell ref="G59:O59"/>
    <mergeCell ref="P59:P60"/>
    <mergeCell ref="Q59:Q60"/>
    <mergeCell ref="R59:R60"/>
    <mergeCell ref="S59:S60"/>
    <mergeCell ref="D4:D5"/>
    <mergeCell ref="B4:B5"/>
    <mergeCell ref="C4:C5"/>
    <mergeCell ref="P4:P5"/>
    <mergeCell ref="Q4:Q5"/>
    <mergeCell ref="R4:R5"/>
    <mergeCell ref="S4:S5"/>
    <mergeCell ref="BS59:BW59"/>
    <mergeCell ref="BX59:CB59"/>
    <mergeCell ref="CC59:CG59"/>
    <mergeCell ref="AM59:AQ59"/>
    <mergeCell ref="AR59:AV59"/>
    <mergeCell ref="AW59:BA59"/>
    <mergeCell ref="BB59:BF59"/>
    <mergeCell ref="BG59:BH59"/>
    <mergeCell ref="BI59:BJ59"/>
    <mergeCell ref="P69:P70"/>
    <mergeCell ref="Q69:Q70"/>
    <mergeCell ref="R69:R70"/>
    <mergeCell ref="S69:S70"/>
    <mergeCell ref="T69:T70"/>
    <mergeCell ref="BN69:BR69"/>
    <mergeCell ref="BS69:BW69"/>
    <mergeCell ref="BX69:CB69"/>
    <mergeCell ref="CC69:CG69"/>
    <mergeCell ref="BG69:BH69"/>
    <mergeCell ref="BI69:BJ69"/>
    <mergeCell ref="T4:T5"/>
    <mergeCell ref="U4:U5"/>
    <mergeCell ref="AM69:AQ69"/>
    <mergeCell ref="V4:V5"/>
    <mergeCell ref="U59:U60"/>
    <mergeCell ref="V69:V70"/>
    <mergeCell ref="U69:U70"/>
    <mergeCell ref="V59:V60"/>
    <mergeCell ref="X59:AB59"/>
    <mergeCell ref="AR69:AV69"/>
    <mergeCell ref="AW69:BA69"/>
    <mergeCell ref="BB69:BF69"/>
    <mergeCell ref="AC4:AG4"/>
    <mergeCell ref="AH4:AL4"/>
    <mergeCell ref="AC59:AG59"/>
    <mergeCell ref="BN4:BR4"/>
    <mergeCell ref="BS4:BW4"/>
    <mergeCell ref="BX4:CB4"/>
    <mergeCell ref="CC4:CG4"/>
    <mergeCell ref="G69:O69"/>
    <mergeCell ref="X69:AB69"/>
    <mergeCell ref="AC69:AG69"/>
    <mergeCell ref="AH69:AL69"/>
    <mergeCell ref="AM4:AQ4"/>
    <mergeCell ref="AR4:AV4"/>
    <mergeCell ref="AW4:BA4"/>
    <mergeCell ref="BB4:BF4"/>
    <mergeCell ref="BG4:BH4"/>
    <mergeCell ref="BI4:BJ4"/>
    <mergeCell ref="G4:O4"/>
    <mergeCell ref="X4:AB4"/>
    <mergeCell ref="E4:E5"/>
    <mergeCell ref="F4:F5"/>
    <mergeCell ref="E59:E60"/>
    <mergeCell ref="F59:F60"/>
    <mergeCell ref="E69:E87"/>
    <mergeCell ref="F69:F87"/>
    <mergeCell ref="B57:K57"/>
    <mergeCell ref="B67:K67"/>
    <mergeCell ref="B69:B70"/>
    <mergeCell ref="C69:C70"/>
    <mergeCell ref="D69:D70"/>
    <mergeCell ref="B59:B60"/>
    <mergeCell ref="C59:C60"/>
    <mergeCell ref="D59:D60"/>
  </mergeCells>
  <conditionalFormatting sqref="BN9:BR9">
    <cfRule type="expression" dxfId="25" priority="27">
      <formula>$R9="NFI"</formula>
    </cfRule>
  </conditionalFormatting>
  <conditionalFormatting sqref="BN9:BR9">
    <cfRule type="cellIs" dxfId="24" priority="28" operator="greaterThan">
      <formula>0</formula>
    </cfRule>
  </conditionalFormatting>
  <conditionalFormatting sqref="BX9:CB9">
    <cfRule type="expression" dxfId="23" priority="25">
      <formula>$R9="NFI"</formula>
    </cfRule>
  </conditionalFormatting>
  <conditionalFormatting sqref="BX9:CB9">
    <cfRule type="cellIs" dxfId="22" priority="26" operator="lessThan">
      <formula>0</formula>
    </cfRule>
  </conditionalFormatting>
  <conditionalFormatting sqref="BS7">
    <cfRule type="expression" dxfId="21" priority="21">
      <formula>$R7="NFI"</formula>
    </cfRule>
  </conditionalFormatting>
  <conditionalFormatting sqref="BS8">
    <cfRule type="expression" dxfId="20" priority="20">
      <formula>$R8="NFI"</formula>
    </cfRule>
  </conditionalFormatting>
  <conditionalFormatting sqref="BT7">
    <cfRule type="expression" dxfId="19" priority="19">
      <formula>$R7="NFI"</formula>
    </cfRule>
  </conditionalFormatting>
  <conditionalFormatting sqref="BT8">
    <cfRule type="expression" dxfId="18" priority="18">
      <formula>$R8="NFI"</formula>
    </cfRule>
  </conditionalFormatting>
  <conditionalFormatting sqref="BU7">
    <cfRule type="expression" dxfId="17" priority="17">
      <formula>$R7="NFI"</formula>
    </cfRule>
  </conditionalFormatting>
  <conditionalFormatting sqref="BU8">
    <cfRule type="expression" dxfId="16" priority="16">
      <formula>$R8="NFI"</formula>
    </cfRule>
  </conditionalFormatting>
  <conditionalFormatting sqref="BV7">
    <cfRule type="expression" dxfId="15" priority="15">
      <formula>$R7="NFI"</formula>
    </cfRule>
  </conditionalFormatting>
  <conditionalFormatting sqref="BV8">
    <cfRule type="expression" dxfId="14" priority="14">
      <formula>$R8="NFI"</formula>
    </cfRule>
  </conditionalFormatting>
  <conditionalFormatting sqref="BW7">
    <cfRule type="expression" dxfId="13" priority="13">
      <formula>$R7="NFI"</formula>
    </cfRule>
  </conditionalFormatting>
  <conditionalFormatting sqref="BW8">
    <cfRule type="expression" dxfId="12" priority="12">
      <formula>$R8="NFI"</formula>
    </cfRule>
  </conditionalFormatting>
  <conditionalFormatting sqref="CC7">
    <cfRule type="expression" dxfId="11" priority="11">
      <formula>$R7="NFI"</formula>
    </cfRule>
  </conditionalFormatting>
  <conditionalFormatting sqref="CC8">
    <cfRule type="expression" dxfId="10" priority="10">
      <formula>$R8="NFI"</formula>
    </cfRule>
  </conditionalFormatting>
  <conditionalFormatting sqref="CD7">
    <cfRule type="expression" dxfId="9" priority="9">
      <formula>$R7="NFI"</formula>
    </cfRule>
  </conditionalFormatting>
  <conditionalFormatting sqref="CD8">
    <cfRule type="expression" dxfId="8" priority="8">
      <formula>$R8="NFI"</formula>
    </cfRule>
  </conditionalFormatting>
  <conditionalFormatting sqref="CE7">
    <cfRule type="expression" dxfId="7" priority="7">
      <formula>$R7="NFI"</formula>
    </cfRule>
  </conditionalFormatting>
  <conditionalFormatting sqref="CE8">
    <cfRule type="expression" dxfId="6" priority="6">
      <formula>$R8="NFI"</formula>
    </cfRule>
  </conditionalFormatting>
  <conditionalFormatting sqref="CF7">
    <cfRule type="expression" dxfId="5" priority="5">
      <formula>$R7="NFI"</formula>
    </cfRule>
  </conditionalFormatting>
  <conditionalFormatting sqref="CF8">
    <cfRule type="expression" dxfId="4" priority="4">
      <formula>$R8="NFI"</formula>
    </cfRule>
  </conditionalFormatting>
  <conditionalFormatting sqref="CG7">
    <cfRule type="expression" dxfId="3" priority="3">
      <formula>$R7="NFI"</formula>
    </cfRule>
  </conditionalFormatting>
  <conditionalFormatting sqref="CG8">
    <cfRule type="expression" dxfId="2" priority="2">
      <formula>$R8="NFI"</formula>
    </cfRule>
  </conditionalFormatting>
  <dataValidations count="1">
    <dataValidation type="list" allowBlank="1" showInputMessage="1" showErrorMessage="1" sqref="E61:F65 E6:F55" xr:uid="{00000000-0002-0000-0500-000000000000}">
      <formula1>"Yes, No"</formula1>
    </dataValidation>
  </dataValidation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Validation!$D$3:$D$6</xm:f>
          </x14:formula1>
          <xm:sqref>P61:P65 P71:P87 P6:P55</xm:sqref>
        </x14:dataValidation>
        <x14:dataValidation type="list" allowBlank="1" showInputMessage="1" showErrorMessage="1" xr:uid="{00000000-0002-0000-0500-000002000000}">
          <x14:formula1>
            <xm:f>Validation!$E$3:$E$5</xm:f>
          </x14:formula1>
          <xm:sqref>Q61:Q65 Q71:Q87 Q6:Q55</xm:sqref>
        </x14:dataValidation>
        <x14:dataValidation type="list" allowBlank="1" showInputMessage="1" showErrorMessage="1" xr:uid="{00000000-0002-0000-0500-000003000000}">
          <x14:formula1>
            <xm:f>Validation!$F$3:$F$4</xm:f>
          </x14:formula1>
          <xm:sqref>R61:R65 R71:R87 R6:R55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M80"/>
  <sheetViews>
    <sheetView showGridLines="0" zoomScale="90" zoomScaleNormal="90" workbookViewId="0">
      <selection activeCell="A83" sqref="A83"/>
    </sheetView>
  </sheetViews>
  <sheetFormatPr defaultColWidth="8.7265625" defaultRowHeight="13" x14ac:dyDescent="0.3"/>
  <cols>
    <col min="1" max="1" width="8.7265625" style="3"/>
    <col min="2" max="2" width="92.453125" style="3" bestFit="1" customWidth="1"/>
    <col min="3" max="3" width="17.54296875" style="3" bestFit="1" customWidth="1"/>
    <col min="4" max="5" width="11.54296875" style="3" customWidth="1"/>
    <col min="6" max="6" width="78.26953125" style="3" bestFit="1" customWidth="1"/>
    <col min="7" max="7" width="11.54296875" style="3" customWidth="1"/>
    <col min="8" max="8" width="20.1796875" style="3" bestFit="1" customWidth="1"/>
    <col min="9" max="9" width="25.81640625" style="3" customWidth="1"/>
    <col min="10" max="10" width="25.7265625" style="3" customWidth="1"/>
    <col min="11" max="11" width="16.1796875" style="3" customWidth="1"/>
    <col min="12" max="12" width="18.26953125" style="3" customWidth="1"/>
    <col min="13" max="16384" width="8.7265625" style="3"/>
  </cols>
  <sheetData>
    <row r="2" spans="2:13" ht="20" x14ac:dyDescent="0.5">
      <c r="B2" s="312" t="s">
        <v>232</v>
      </c>
      <c r="C2" s="312"/>
      <c r="D2" s="312"/>
      <c r="E2" s="312"/>
      <c r="F2" s="312"/>
      <c r="G2" s="312"/>
      <c r="H2" s="312"/>
      <c r="I2" s="312"/>
      <c r="J2" s="312"/>
      <c r="K2" s="312"/>
      <c r="L2" s="312"/>
      <c r="M2"/>
    </row>
    <row r="4" spans="2:13" s="13" customFormat="1" ht="39" customHeight="1" x14ac:dyDescent="0.3">
      <c r="B4" s="327" t="s">
        <v>56</v>
      </c>
      <c r="C4" s="329" t="s">
        <v>57</v>
      </c>
      <c r="D4" s="331" t="s">
        <v>58</v>
      </c>
      <c r="E4" s="319" t="s">
        <v>59</v>
      </c>
      <c r="F4" s="321" t="s">
        <v>60</v>
      </c>
      <c r="G4" s="321" t="s">
        <v>61</v>
      </c>
      <c r="H4" s="323" t="s">
        <v>62</v>
      </c>
      <c r="I4" s="302" t="s">
        <v>233</v>
      </c>
      <c r="J4" s="303" t="s">
        <v>234</v>
      </c>
      <c r="K4" s="303" t="s">
        <v>235</v>
      </c>
      <c r="L4" s="304" t="s">
        <v>236</v>
      </c>
    </row>
    <row r="5" spans="2:13" ht="37.5" x14ac:dyDescent="0.3">
      <c r="B5" s="328"/>
      <c r="C5" s="330"/>
      <c r="D5" s="332"/>
      <c r="E5" s="320"/>
      <c r="F5" s="322"/>
      <c r="G5" s="322"/>
      <c r="H5" s="324"/>
      <c r="I5" s="8" t="s">
        <v>237</v>
      </c>
      <c r="J5" s="6" t="s">
        <v>237</v>
      </c>
      <c r="K5" s="6"/>
      <c r="L5" s="9"/>
    </row>
    <row r="6" spans="2:13" x14ac:dyDescent="0.3">
      <c r="B6" s="18" t="s">
        <v>7</v>
      </c>
      <c r="C6" s="19" t="s">
        <v>72</v>
      </c>
      <c r="D6" s="19" t="s">
        <v>73</v>
      </c>
      <c r="E6" s="21" t="s">
        <v>74</v>
      </c>
      <c r="F6" s="19" t="s">
        <v>75</v>
      </c>
      <c r="G6" s="19">
        <v>2</v>
      </c>
      <c r="H6" s="20" t="s">
        <v>76</v>
      </c>
      <c r="I6" s="115"/>
      <c r="J6" s="115"/>
      <c r="K6" s="119"/>
      <c r="L6" s="122"/>
    </row>
    <row r="7" spans="2:13" x14ac:dyDescent="0.3">
      <c r="B7" s="22" t="s">
        <v>11</v>
      </c>
      <c r="C7" s="4" t="s">
        <v>77</v>
      </c>
      <c r="D7" s="4" t="s">
        <v>73</v>
      </c>
      <c r="E7" s="7" t="s">
        <v>78</v>
      </c>
      <c r="F7" s="4" t="s">
        <v>79</v>
      </c>
      <c r="G7" s="4">
        <v>0</v>
      </c>
      <c r="H7" s="12" t="s">
        <v>76</v>
      </c>
      <c r="I7" s="117"/>
      <c r="J7" s="117"/>
      <c r="K7" s="120"/>
      <c r="L7" s="123"/>
    </row>
    <row r="8" spans="2:13" x14ac:dyDescent="0.3">
      <c r="B8" s="22" t="s">
        <v>80</v>
      </c>
      <c r="C8" s="4" t="s">
        <v>81</v>
      </c>
      <c r="D8" s="4" t="s">
        <v>73</v>
      </c>
      <c r="E8" s="7" t="s">
        <v>74</v>
      </c>
      <c r="F8" s="4" t="s">
        <v>82</v>
      </c>
      <c r="G8" s="4">
        <v>1</v>
      </c>
      <c r="H8" s="12" t="s">
        <v>76</v>
      </c>
      <c r="I8" s="117"/>
      <c r="J8" s="117"/>
      <c r="K8" s="120"/>
      <c r="L8" s="123"/>
    </row>
    <row r="9" spans="2:13" x14ac:dyDescent="0.3">
      <c r="B9" s="22" t="s">
        <v>83</v>
      </c>
      <c r="C9" s="4" t="s">
        <v>81</v>
      </c>
      <c r="D9" s="4" t="s">
        <v>73</v>
      </c>
      <c r="E9" s="7" t="s">
        <v>84</v>
      </c>
      <c r="F9" s="4" t="s">
        <v>85</v>
      </c>
      <c r="G9" s="4">
        <v>1</v>
      </c>
      <c r="H9" s="12" t="s">
        <v>86</v>
      </c>
      <c r="I9" s="117"/>
      <c r="J9" s="117"/>
      <c r="K9" s="120"/>
      <c r="L9" s="123"/>
    </row>
    <row r="10" spans="2:13" x14ac:dyDescent="0.3">
      <c r="B10" s="22" t="s">
        <v>87</v>
      </c>
      <c r="C10" s="4" t="s">
        <v>88</v>
      </c>
      <c r="D10" s="4" t="s">
        <v>73</v>
      </c>
      <c r="E10" s="7" t="s">
        <v>74</v>
      </c>
      <c r="F10" s="4" t="s">
        <v>89</v>
      </c>
      <c r="G10" s="4">
        <v>1</v>
      </c>
      <c r="H10" s="12" t="s">
        <v>76</v>
      </c>
      <c r="I10" s="117"/>
      <c r="J10" s="117"/>
      <c r="K10" s="120"/>
      <c r="L10" s="123"/>
    </row>
    <row r="11" spans="2:13" x14ac:dyDescent="0.3">
      <c r="B11" s="22" t="s">
        <v>90</v>
      </c>
      <c r="C11" s="4" t="s">
        <v>88</v>
      </c>
      <c r="D11" s="4" t="s">
        <v>73</v>
      </c>
      <c r="E11" s="7" t="s">
        <v>84</v>
      </c>
      <c r="F11" s="4" t="s">
        <v>91</v>
      </c>
      <c r="G11" s="4">
        <v>1</v>
      </c>
      <c r="H11" s="12" t="s">
        <v>86</v>
      </c>
      <c r="I11" s="117"/>
      <c r="J11" s="117"/>
      <c r="K11" s="120"/>
      <c r="L11" s="123"/>
    </row>
    <row r="12" spans="2:13" x14ac:dyDescent="0.3">
      <c r="B12" s="22" t="s">
        <v>20</v>
      </c>
      <c r="C12" s="4" t="s">
        <v>92</v>
      </c>
      <c r="D12" s="4" t="s">
        <v>73</v>
      </c>
      <c r="E12" s="7" t="s">
        <v>74</v>
      </c>
      <c r="F12" s="4" t="s">
        <v>93</v>
      </c>
      <c r="G12" s="4">
        <v>1</v>
      </c>
      <c r="H12" s="12" t="s">
        <v>76</v>
      </c>
      <c r="I12" s="117"/>
      <c r="J12" s="117"/>
      <c r="K12" s="120"/>
      <c r="L12" s="123"/>
    </row>
    <row r="13" spans="2:13" x14ac:dyDescent="0.3">
      <c r="B13" s="22" t="s">
        <v>21</v>
      </c>
      <c r="C13" s="4" t="s">
        <v>95</v>
      </c>
      <c r="D13" s="4" t="s">
        <v>73</v>
      </c>
      <c r="E13" s="7" t="s">
        <v>84</v>
      </c>
      <c r="F13" s="4" t="s">
        <v>96</v>
      </c>
      <c r="G13" s="4">
        <v>2</v>
      </c>
      <c r="H13" s="12" t="s">
        <v>76</v>
      </c>
      <c r="I13" s="117"/>
      <c r="J13" s="117"/>
      <c r="K13" s="120"/>
      <c r="L13" s="123"/>
    </row>
    <row r="14" spans="2:13" x14ac:dyDescent="0.3">
      <c r="B14" s="22" t="s">
        <v>22</v>
      </c>
      <c r="C14" s="4" t="s">
        <v>97</v>
      </c>
      <c r="D14" s="4" t="s">
        <v>73</v>
      </c>
      <c r="E14" s="162" t="s">
        <v>84</v>
      </c>
      <c r="F14" s="163" t="s">
        <v>98</v>
      </c>
      <c r="G14" s="163">
        <v>1</v>
      </c>
      <c r="H14" s="164" t="s">
        <v>76</v>
      </c>
      <c r="I14" s="117"/>
      <c r="J14" s="117"/>
      <c r="K14" s="120"/>
      <c r="L14" s="123"/>
    </row>
    <row r="15" spans="2:13" x14ac:dyDescent="0.3">
      <c r="B15" s="22" t="s">
        <v>23</v>
      </c>
      <c r="C15" s="4" t="s">
        <v>100</v>
      </c>
      <c r="D15" s="4" t="s">
        <v>73</v>
      </c>
      <c r="E15" s="162" t="s">
        <v>84</v>
      </c>
      <c r="F15" s="163" t="s">
        <v>101</v>
      </c>
      <c r="G15" s="163">
        <v>1</v>
      </c>
      <c r="H15" s="164" t="s">
        <v>86</v>
      </c>
      <c r="I15" s="117"/>
      <c r="J15" s="117"/>
      <c r="K15" s="120"/>
      <c r="L15" s="123"/>
    </row>
    <row r="16" spans="2:13" ht="13" customHeight="1" x14ac:dyDescent="0.3">
      <c r="B16" s="22" t="s">
        <v>24</v>
      </c>
      <c r="C16" s="4" t="s">
        <v>102</v>
      </c>
      <c r="D16" s="4" t="s">
        <v>73</v>
      </c>
      <c r="E16" s="162" t="s">
        <v>74</v>
      </c>
      <c r="F16" s="163" t="s">
        <v>103</v>
      </c>
      <c r="G16" s="163">
        <v>2</v>
      </c>
      <c r="H16" s="164" t="s">
        <v>76</v>
      </c>
      <c r="I16" s="116"/>
      <c r="J16" s="117"/>
      <c r="K16" s="120"/>
      <c r="L16" s="123"/>
    </row>
    <row r="17" spans="2:12" x14ac:dyDescent="0.3">
      <c r="B17" s="22" t="s">
        <v>25</v>
      </c>
      <c r="C17" s="4" t="s">
        <v>104</v>
      </c>
      <c r="D17" s="4" t="s">
        <v>73</v>
      </c>
      <c r="E17" s="162" t="s">
        <v>74</v>
      </c>
      <c r="F17" s="163" t="s">
        <v>105</v>
      </c>
      <c r="G17" s="163">
        <v>2</v>
      </c>
      <c r="H17" s="164" t="s">
        <v>76</v>
      </c>
      <c r="I17" s="116"/>
      <c r="J17" s="117"/>
      <c r="K17" s="120"/>
      <c r="L17" s="123"/>
    </row>
    <row r="18" spans="2:12" x14ac:dyDescent="0.3">
      <c r="B18" s="22" t="s">
        <v>26</v>
      </c>
      <c r="C18" s="4" t="s">
        <v>106</v>
      </c>
      <c r="D18" s="4" t="s">
        <v>73</v>
      </c>
      <c r="E18" s="162" t="s">
        <v>84</v>
      </c>
      <c r="F18" s="163" t="s">
        <v>98</v>
      </c>
      <c r="G18" s="163">
        <v>2</v>
      </c>
      <c r="H18" s="164" t="s">
        <v>76</v>
      </c>
      <c r="I18" s="116"/>
      <c r="J18" s="117"/>
      <c r="K18" s="120"/>
      <c r="L18" s="123"/>
    </row>
    <row r="19" spans="2:12" x14ac:dyDescent="0.3">
      <c r="B19" s="22" t="s">
        <v>27</v>
      </c>
      <c r="C19" s="4" t="s">
        <v>107</v>
      </c>
      <c r="D19" s="4" t="s">
        <v>73</v>
      </c>
      <c r="E19" s="155" t="s">
        <v>74</v>
      </c>
      <c r="F19" s="156" t="s">
        <v>108</v>
      </c>
      <c r="G19" s="156">
        <v>2</v>
      </c>
      <c r="H19" s="165" t="s">
        <v>76</v>
      </c>
      <c r="I19" s="116"/>
      <c r="J19" s="117"/>
      <c r="K19" s="120"/>
      <c r="L19" s="123"/>
    </row>
    <row r="20" spans="2:12" x14ac:dyDescent="0.3">
      <c r="B20" s="22" t="s">
        <v>28</v>
      </c>
      <c r="C20" s="4" t="s">
        <v>109</v>
      </c>
      <c r="D20" s="4" t="s">
        <v>73</v>
      </c>
      <c r="E20" s="158" t="s">
        <v>84</v>
      </c>
      <c r="F20" s="159" t="s">
        <v>110</v>
      </c>
      <c r="G20" s="159">
        <v>2</v>
      </c>
      <c r="H20" s="166" t="s">
        <v>86</v>
      </c>
      <c r="I20" s="116"/>
      <c r="J20" s="117"/>
      <c r="K20" s="120"/>
      <c r="L20" s="123"/>
    </row>
    <row r="21" spans="2:12" ht="13" customHeight="1" x14ac:dyDescent="0.3">
      <c r="B21" s="22" t="s">
        <v>111</v>
      </c>
      <c r="C21" s="4" t="s">
        <v>112</v>
      </c>
      <c r="D21" s="4"/>
      <c r="E21" s="313" t="s">
        <v>113</v>
      </c>
      <c r="F21" s="314"/>
      <c r="G21" s="314"/>
      <c r="H21" s="314"/>
      <c r="I21" s="116"/>
      <c r="J21" s="117"/>
      <c r="K21" s="120"/>
      <c r="L21" s="123"/>
    </row>
    <row r="22" spans="2:12" x14ac:dyDescent="0.3">
      <c r="B22" s="22" t="s">
        <v>114</v>
      </c>
      <c r="C22" s="4" t="s">
        <v>115</v>
      </c>
      <c r="D22" s="4"/>
      <c r="E22" s="313"/>
      <c r="F22" s="314"/>
      <c r="G22" s="314"/>
      <c r="H22" s="314"/>
      <c r="I22" s="116"/>
      <c r="J22" s="117"/>
      <c r="K22" s="120"/>
      <c r="L22" s="123"/>
    </row>
    <row r="23" spans="2:12" ht="13" customHeight="1" x14ac:dyDescent="0.3">
      <c r="B23" s="22" t="s">
        <v>116</v>
      </c>
      <c r="C23" s="4" t="s">
        <v>117</v>
      </c>
      <c r="D23" s="4"/>
      <c r="E23" s="313"/>
      <c r="F23" s="314"/>
      <c r="G23" s="314"/>
      <c r="H23" s="314"/>
      <c r="I23" s="117"/>
      <c r="J23" s="117"/>
      <c r="K23" s="120"/>
      <c r="L23" s="123"/>
    </row>
    <row r="24" spans="2:12" x14ac:dyDescent="0.3">
      <c r="B24" s="22" t="s">
        <v>118</v>
      </c>
      <c r="C24" s="4" t="s">
        <v>119</v>
      </c>
      <c r="D24" s="4"/>
      <c r="E24" s="313"/>
      <c r="F24" s="314"/>
      <c r="G24" s="314"/>
      <c r="H24" s="314"/>
      <c r="I24" s="117"/>
      <c r="J24" s="117"/>
      <c r="K24" s="120"/>
      <c r="L24" s="123"/>
    </row>
    <row r="25" spans="2:12" x14ac:dyDescent="0.3">
      <c r="B25" s="22" t="s">
        <v>120</v>
      </c>
      <c r="C25" s="4" t="s">
        <v>121</v>
      </c>
      <c r="D25" s="4"/>
      <c r="E25" s="313"/>
      <c r="F25" s="314"/>
      <c r="G25" s="314"/>
      <c r="H25" s="314"/>
      <c r="I25" s="117"/>
      <c r="J25" s="117"/>
      <c r="K25" s="120"/>
      <c r="L25" s="123"/>
    </row>
    <row r="26" spans="2:12" x14ac:dyDescent="0.3">
      <c r="B26" s="22" t="s">
        <v>122</v>
      </c>
      <c r="C26" s="4" t="s">
        <v>123</v>
      </c>
      <c r="D26" s="4"/>
      <c r="E26" s="313"/>
      <c r="F26" s="314"/>
      <c r="G26" s="314"/>
      <c r="H26" s="314"/>
      <c r="I26" s="117"/>
      <c r="J26" s="117"/>
      <c r="K26" s="120"/>
      <c r="L26" s="123"/>
    </row>
    <row r="27" spans="2:12" x14ac:dyDescent="0.3">
      <c r="B27" s="22" t="s">
        <v>124</v>
      </c>
      <c r="C27" s="4" t="s">
        <v>125</v>
      </c>
      <c r="D27" s="4"/>
      <c r="E27" s="313"/>
      <c r="F27" s="314"/>
      <c r="G27" s="314"/>
      <c r="H27" s="314"/>
      <c r="I27" s="117"/>
      <c r="J27" s="117"/>
      <c r="K27" s="120"/>
      <c r="L27" s="123"/>
    </row>
    <row r="28" spans="2:12" x14ac:dyDescent="0.3">
      <c r="B28" s="22" t="s">
        <v>126</v>
      </c>
      <c r="C28" s="4" t="s">
        <v>127</v>
      </c>
      <c r="D28" s="4"/>
      <c r="E28" s="313"/>
      <c r="F28" s="314"/>
      <c r="G28" s="314"/>
      <c r="H28" s="314"/>
      <c r="I28" s="117"/>
      <c r="J28" s="117"/>
      <c r="K28" s="120"/>
      <c r="L28" s="123"/>
    </row>
    <row r="29" spans="2:12" x14ac:dyDescent="0.3">
      <c r="B29" s="22" t="s">
        <v>128</v>
      </c>
      <c r="C29" s="4" t="s">
        <v>129</v>
      </c>
      <c r="D29" s="4"/>
      <c r="E29" s="313"/>
      <c r="F29" s="314"/>
      <c r="G29" s="314"/>
      <c r="H29" s="314"/>
      <c r="I29" s="117"/>
      <c r="J29" s="117"/>
      <c r="K29" s="120"/>
      <c r="L29" s="123"/>
    </row>
    <row r="30" spans="2:12" x14ac:dyDescent="0.3">
      <c r="B30" s="22" t="s">
        <v>130</v>
      </c>
      <c r="C30" s="4" t="s">
        <v>131</v>
      </c>
      <c r="D30" s="4"/>
      <c r="E30" s="313"/>
      <c r="F30" s="314"/>
      <c r="G30" s="314"/>
      <c r="H30" s="314"/>
      <c r="I30" s="117"/>
      <c r="J30" s="117"/>
      <c r="K30" s="120"/>
      <c r="L30" s="123"/>
    </row>
    <row r="31" spans="2:12" x14ac:dyDescent="0.3">
      <c r="B31" s="22" t="s">
        <v>132</v>
      </c>
      <c r="C31" s="4" t="s">
        <v>133</v>
      </c>
      <c r="D31" s="4"/>
      <c r="E31" s="313"/>
      <c r="F31" s="314"/>
      <c r="G31" s="314"/>
      <c r="H31" s="314"/>
      <c r="I31" s="117"/>
      <c r="J31" s="117"/>
      <c r="K31" s="120"/>
      <c r="L31" s="123"/>
    </row>
    <row r="32" spans="2:12" x14ac:dyDescent="0.3">
      <c r="B32" s="22" t="s">
        <v>134</v>
      </c>
      <c r="C32" s="4" t="s">
        <v>135</v>
      </c>
      <c r="D32" s="4"/>
      <c r="E32" s="313"/>
      <c r="F32" s="314"/>
      <c r="G32" s="314"/>
      <c r="H32" s="314"/>
      <c r="I32" s="117"/>
      <c r="J32" s="117"/>
      <c r="K32" s="120"/>
      <c r="L32" s="123"/>
    </row>
    <row r="33" spans="2:12" x14ac:dyDescent="0.3">
      <c r="B33" s="22" t="s">
        <v>136</v>
      </c>
      <c r="C33" s="4" t="s">
        <v>137</v>
      </c>
      <c r="D33" s="4"/>
      <c r="E33" s="313"/>
      <c r="F33" s="314"/>
      <c r="G33" s="314"/>
      <c r="H33" s="314"/>
      <c r="I33" s="117"/>
      <c r="J33" s="117"/>
      <c r="K33" s="120"/>
      <c r="L33" s="123"/>
    </row>
    <row r="34" spans="2:12" x14ac:dyDescent="0.3">
      <c r="B34" s="22" t="s">
        <v>138</v>
      </c>
      <c r="C34" s="4" t="s">
        <v>139</v>
      </c>
      <c r="D34" s="4"/>
      <c r="E34" s="313"/>
      <c r="F34" s="314"/>
      <c r="G34" s="314"/>
      <c r="H34" s="314"/>
      <c r="I34" s="117"/>
      <c r="J34" s="117"/>
      <c r="K34" s="120"/>
      <c r="L34" s="123"/>
    </row>
    <row r="35" spans="2:12" x14ac:dyDescent="0.3">
      <c r="B35" s="22" t="s">
        <v>140</v>
      </c>
      <c r="C35" s="4" t="s">
        <v>141</v>
      </c>
      <c r="D35" s="4"/>
      <c r="E35" s="313"/>
      <c r="F35" s="314"/>
      <c r="G35" s="314"/>
      <c r="H35" s="314"/>
      <c r="I35" s="117"/>
      <c r="J35" s="117"/>
      <c r="K35" s="120"/>
      <c r="L35" s="123"/>
    </row>
    <row r="36" spans="2:12" x14ac:dyDescent="0.3">
      <c r="B36" s="22" t="s">
        <v>142</v>
      </c>
      <c r="C36" s="4" t="s">
        <v>143</v>
      </c>
      <c r="D36" s="4"/>
      <c r="E36" s="313"/>
      <c r="F36" s="314"/>
      <c r="G36" s="314"/>
      <c r="H36" s="314"/>
      <c r="I36" s="117"/>
      <c r="J36" s="117"/>
      <c r="K36" s="120"/>
      <c r="L36" s="123"/>
    </row>
    <row r="37" spans="2:12" x14ac:dyDescent="0.3">
      <c r="B37" s="22" t="s">
        <v>146</v>
      </c>
      <c r="C37" s="4" t="s">
        <v>147</v>
      </c>
      <c r="D37" s="4"/>
      <c r="E37" s="313"/>
      <c r="F37" s="314"/>
      <c r="G37" s="314"/>
      <c r="H37" s="314"/>
      <c r="I37" s="117"/>
      <c r="J37" s="117"/>
      <c r="K37" s="120"/>
      <c r="L37" s="123"/>
    </row>
    <row r="38" spans="2:12" x14ac:dyDescent="0.3">
      <c r="B38" s="22" t="s">
        <v>148</v>
      </c>
      <c r="C38" s="4" t="s">
        <v>149</v>
      </c>
      <c r="D38" s="4"/>
      <c r="E38" s="313"/>
      <c r="F38" s="314"/>
      <c r="G38" s="314"/>
      <c r="H38" s="314"/>
      <c r="I38" s="117"/>
      <c r="J38" s="117"/>
      <c r="K38" s="120"/>
      <c r="L38" s="123"/>
    </row>
    <row r="39" spans="2:12" x14ac:dyDescent="0.3">
      <c r="B39" s="22" t="s">
        <v>150</v>
      </c>
      <c r="C39" s="4" t="s">
        <v>151</v>
      </c>
      <c r="D39" s="4"/>
      <c r="E39" s="313"/>
      <c r="F39" s="314"/>
      <c r="G39" s="314"/>
      <c r="H39" s="314"/>
      <c r="I39" s="117"/>
      <c r="J39" s="117"/>
      <c r="K39" s="120"/>
      <c r="L39" s="123"/>
    </row>
    <row r="40" spans="2:12" x14ac:dyDescent="0.3">
      <c r="B40" s="22" t="s">
        <v>152</v>
      </c>
      <c r="C40" s="4" t="s">
        <v>153</v>
      </c>
      <c r="D40" s="4"/>
      <c r="E40" s="313"/>
      <c r="F40" s="314"/>
      <c r="G40" s="314"/>
      <c r="H40" s="314"/>
      <c r="I40" s="117"/>
      <c r="J40" s="117"/>
      <c r="K40" s="120"/>
      <c r="L40" s="123"/>
    </row>
    <row r="41" spans="2:12" x14ac:dyDescent="0.3">
      <c r="B41" s="22" t="s">
        <v>154</v>
      </c>
      <c r="C41" s="4" t="s">
        <v>155</v>
      </c>
      <c r="D41" s="4"/>
      <c r="E41" s="313"/>
      <c r="F41" s="314"/>
      <c r="G41" s="314"/>
      <c r="H41" s="314"/>
      <c r="I41" s="117"/>
      <c r="J41" s="117"/>
      <c r="K41" s="120"/>
      <c r="L41" s="123"/>
    </row>
    <row r="42" spans="2:12" x14ac:dyDescent="0.3">
      <c r="B42" s="22" t="s">
        <v>156</v>
      </c>
      <c r="C42" s="4" t="s">
        <v>157</v>
      </c>
      <c r="D42" s="4"/>
      <c r="E42" s="313"/>
      <c r="F42" s="314"/>
      <c r="G42" s="314"/>
      <c r="H42" s="314"/>
      <c r="I42" s="117"/>
      <c r="J42" s="117"/>
      <c r="K42" s="120"/>
      <c r="L42" s="123"/>
    </row>
    <row r="43" spans="2:12" x14ac:dyDescent="0.3">
      <c r="B43" s="22" t="s">
        <v>158</v>
      </c>
      <c r="C43" s="4" t="s">
        <v>159</v>
      </c>
      <c r="D43" s="4"/>
      <c r="E43" s="313"/>
      <c r="F43" s="314"/>
      <c r="G43" s="314"/>
      <c r="H43" s="314"/>
      <c r="I43" s="117"/>
      <c r="J43" s="117"/>
      <c r="K43" s="120"/>
      <c r="L43" s="123"/>
    </row>
    <row r="44" spans="2:12" x14ac:dyDescent="0.3">
      <c r="B44" s="22" t="s">
        <v>160</v>
      </c>
      <c r="C44" s="4" t="s">
        <v>161</v>
      </c>
      <c r="D44" s="4"/>
      <c r="E44" s="313"/>
      <c r="F44" s="314"/>
      <c r="G44" s="314"/>
      <c r="H44" s="314"/>
      <c r="I44" s="117"/>
      <c r="J44" s="117"/>
      <c r="K44" s="120"/>
      <c r="L44" s="123"/>
    </row>
    <row r="45" spans="2:12" x14ac:dyDescent="0.3">
      <c r="B45" s="22" t="s">
        <v>162</v>
      </c>
      <c r="C45" s="4" t="s">
        <v>163</v>
      </c>
      <c r="D45" s="4"/>
      <c r="E45" s="313"/>
      <c r="F45" s="314"/>
      <c r="G45" s="314"/>
      <c r="H45" s="314"/>
      <c r="I45" s="117"/>
      <c r="J45" s="117"/>
      <c r="K45" s="120"/>
      <c r="L45" s="123"/>
    </row>
    <row r="46" spans="2:12" x14ac:dyDescent="0.3">
      <c r="B46" s="22" t="s">
        <v>164</v>
      </c>
      <c r="C46" s="4" t="s">
        <v>165</v>
      </c>
      <c r="D46" s="4"/>
      <c r="E46" s="313"/>
      <c r="F46" s="314"/>
      <c r="G46" s="314"/>
      <c r="H46" s="314"/>
      <c r="I46" s="117"/>
      <c r="J46" s="117"/>
      <c r="K46" s="120"/>
      <c r="L46" s="123"/>
    </row>
    <row r="47" spans="2:12" x14ac:dyDescent="0.3">
      <c r="B47" s="22" t="s">
        <v>166</v>
      </c>
      <c r="C47" s="4" t="s">
        <v>167</v>
      </c>
      <c r="D47" s="4"/>
      <c r="E47" s="313"/>
      <c r="F47" s="314"/>
      <c r="G47" s="314"/>
      <c r="H47" s="314"/>
      <c r="I47" s="117"/>
      <c r="J47" s="117"/>
      <c r="K47" s="120"/>
      <c r="L47" s="123"/>
    </row>
    <row r="48" spans="2:12" x14ac:dyDescent="0.3">
      <c r="B48" s="22" t="s">
        <v>168</v>
      </c>
      <c r="C48" s="4" t="s">
        <v>169</v>
      </c>
      <c r="D48" s="4"/>
      <c r="E48" s="313"/>
      <c r="F48" s="314"/>
      <c r="G48" s="314"/>
      <c r="H48" s="314"/>
      <c r="I48" s="117"/>
      <c r="J48" s="117"/>
      <c r="K48" s="120"/>
      <c r="L48" s="123"/>
    </row>
    <row r="49" spans="2:12" x14ac:dyDescent="0.3">
      <c r="B49" s="22" t="s">
        <v>170</v>
      </c>
      <c r="C49" s="4" t="s">
        <v>171</v>
      </c>
      <c r="D49" s="4"/>
      <c r="E49" s="313"/>
      <c r="F49" s="314"/>
      <c r="G49" s="314"/>
      <c r="H49" s="314"/>
      <c r="I49" s="117"/>
      <c r="J49" s="117"/>
      <c r="K49" s="120"/>
      <c r="L49" s="123"/>
    </row>
    <row r="50" spans="2:12" x14ac:dyDescent="0.3">
      <c r="B50" s="22" t="s">
        <v>172</v>
      </c>
      <c r="C50" s="4" t="s">
        <v>173</v>
      </c>
      <c r="D50" s="4"/>
      <c r="E50" s="313"/>
      <c r="F50" s="314"/>
      <c r="G50" s="314"/>
      <c r="H50" s="314"/>
      <c r="I50" s="117"/>
      <c r="J50" s="117"/>
      <c r="K50" s="120"/>
      <c r="L50" s="123"/>
    </row>
    <row r="51" spans="2:12" x14ac:dyDescent="0.3">
      <c r="B51" s="22" t="s">
        <v>174</v>
      </c>
      <c r="C51" s="4" t="s">
        <v>175</v>
      </c>
      <c r="D51" s="4"/>
      <c r="E51" s="313"/>
      <c r="F51" s="314"/>
      <c r="G51" s="314"/>
      <c r="H51" s="314"/>
      <c r="I51" s="117"/>
      <c r="J51" s="117"/>
      <c r="K51" s="120"/>
      <c r="L51" s="123"/>
    </row>
    <row r="52" spans="2:12" x14ac:dyDescent="0.3">
      <c r="B52" s="22" t="s">
        <v>176</v>
      </c>
      <c r="C52" s="4" t="s">
        <v>177</v>
      </c>
      <c r="D52" s="4"/>
      <c r="E52" s="313"/>
      <c r="F52" s="314"/>
      <c r="G52" s="314"/>
      <c r="H52" s="314"/>
      <c r="I52" s="117"/>
      <c r="J52" s="117"/>
      <c r="K52" s="120"/>
      <c r="L52" s="123"/>
    </row>
    <row r="53" spans="2:12" x14ac:dyDescent="0.3">
      <c r="B53" s="22" t="s">
        <v>178</v>
      </c>
      <c r="C53" s="4" t="s">
        <v>179</v>
      </c>
      <c r="D53" s="4"/>
      <c r="E53" s="313"/>
      <c r="F53" s="314"/>
      <c r="G53" s="314"/>
      <c r="H53" s="314"/>
      <c r="I53" s="117"/>
      <c r="J53" s="117"/>
      <c r="K53" s="120"/>
      <c r="L53" s="123"/>
    </row>
    <row r="54" spans="2:12" x14ac:dyDescent="0.3">
      <c r="B54" s="22" t="s">
        <v>180</v>
      </c>
      <c r="C54" s="4" t="s">
        <v>181</v>
      </c>
      <c r="D54" s="4"/>
      <c r="E54" s="313"/>
      <c r="F54" s="314"/>
      <c r="G54" s="314"/>
      <c r="H54" s="314"/>
      <c r="I54" s="117"/>
      <c r="J54" s="117"/>
      <c r="K54" s="120"/>
      <c r="L54" s="123"/>
    </row>
    <row r="55" spans="2:12" x14ac:dyDescent="0.3">
      <c r="B55" s="23" t="s">
        <v>182</v>
      </c>
      <c r="C55" s="24" t="s">
        <v>183</v>
      </c>
      <c r="D55" s="24"/>
      <c r="E55" s="316"/>
      <c r="F55" s="317"/>
      <c r="G55" s="317"/>
      <c r="H55" s="317"/>
      <c r="I55" s="118"/>
      <c r="J55" s="118"/>
      <c r="K55" s="121"/>
      <c r="L55" s="124"/>
    </row>
    <row r="57" spans="2:12" x14ac:dyDescent="0.3">
      <c r="B57" s="66" t="s">
        <v>238</v>
      </c>
    </row>
    <row r="59" spans="2:12" ht="26" x14ac:dyDescent="0.3">
      <c r="B59" s="327" t="s">
        <v>56</v>
      </c>
      <c r="C59" s="329" t="s">
        <v>57</v>
      </c>
      <c r="D59" s="329" t="s">
        <v>58</v>
      </c>
      <c r="E59" s="334" t="s">
        <v>59</v>
      </c>
      <c r="F59" s="336" t="s">
        <v>60</v>
      </c>
      <c r="G59" s="336" t="s">
        <v>61</v>
      </c>
      <c r="H59" s="337" t="s">
        <v>62</v>
      </c>
      <c r="I59" s="305" t="s">
        <v>233</v>
      </c>
      <c r="J59" s="306" t="s">
        <v>234</v>
      </c>
      <c r="K59" s="306" t="s">
        <v>235</v>
      </c>
      <c r="L59" s="307" t="s">
        <v>236</v>
      </c>
    </row>
    <row r="60" spans="2:12" ht="37.5" x14ac:dyDescent="0.3">
      <c r="B60" s="328"/>
      <c r="C60" s="330"/>
      <c r="D60" s="330"/>
      <c r="E60" s="335"/>
      <c r="F60" s="322"/>
      <c r="G60" s="322"/>
      <c r="H60" s="338"/>
      <c r="I60" s="67" t="s">
        <v>237</v>
      </c>
      <c r="J60" s="6" t="s">
        <v>237</v>
      </c>
      <c r="K60" s="6"/>
      <c r="L60" s="68"/>
    </row>
    <row r="61" spans="2:12" x14ac:dyDescent="0.3">
      <c r="B61" s="131" t="str">
        <f>IF('TMS Table OC2.1, OC2.2, OC2.3'!B71="", "", 'TMS Table OC2.1, OC2.2, OC2.3'!B71)</f>
        <v/>
      </c>
      <c r="C61" s="132" t="str">
        <f>IF('TMS Table OC2.1, OC2.2, OC2.3'!C71="", "", 'TMS Table OC2.1, OC2.2, OC2.3'!C71)</f>
        <v/>
      </c>
      <c r="D61" s="132" t="str">
        <f>IF('TMS Table OC2.1, OC2.2, OC2.3'!D71="", "", 'TMS Table OC2.1, OC2.2, OC2.3'!D71)</f>
        <v/>
      </c>
      <c r="E61" s="131" t="str">
        <f>IF('TMS Table OC2.1, OC2.2, OC2.3'!S71="", "", 'TMS Table OC2.1, OC2.2, OC2.3'!S71)</f>
        <v/>
      </c>
      <c r="F61" s="132" t="str">
        <f>IF('TMS Table OC2.1, OC2.2, OC2.3'!T71="", "", 'TMS Table OC2.1, OC2.2, OC2.3'!T71)</f>
        <v/>
      </c>
      <c r="G61" s="132" t="str">
        <f>IF('TMS Table OC2.1, OC2.2, OC2.3'!U71="", "", 'TMS Table OC2.1, OC2.2, OC2.3'!U71)</f>
        <v/>
      </c>
      <c r="H61" s="133" t="str">
        <f>IF('TMS Table OC2.1, OC2.2, OC2.3'!V71="", "", 'TMS Table OC2.1, OC2.2, OC2.3'!V71)</f>
        <v/>
      </c>
      <c r="I61" s="55"/>
      <c r="J61" s="32"/>
      <c r="K61" s="145"/>
      <c r="L61" s="146"/>
    </row>
    <row r="62" spans="2:12" x14ac:dyDescent="0.3">
      <c r="B62" s="134" t="str">
        <f>IF('TMS Table OC2.1, OC2.2, OC2.3'!B72="", "", 'TMS Table OC2.1, OC2.2, OC2.3'!B72)</f>
        <v/>
      </c>
      <c r="C62" s="135" t="str">
        <f>IF('TMS Table OC2.1, OC2.2, OC2.3'!C72="", "", 'TMS Table OC2.1, OC2.2, OC2.3'!C72)</f>
        <v/>
      </c>
      <c r="D62" s="135" t="str">
        <f>IF('TMS Table OC2.1, OC2.2, OC2.3'!D72="", "", 'TMS Table OC2.1, OC2.2, OC2.3'!D72)</f>
        <v/>
      </c>
      <c r="E62" s="134" t="str">
        <f>IF('TMS Table OC2.1, OC2.2, OC2.3'!S72="", "", 'TMS Table OC2.1, OC2.2, OC2.3'!S72)</f>
        <v/>
      </c>
      <c r="F62" s="135" t="str">
        <f>IF('TMS Table OC2.1, OC2.2, OC2.3'!T72="", "", 'TMS Table OC2.1, OC2.2, OC2.3'!T72)</f>
        <v/>
      </c>
      <c r="G62" s="135" t="str">
        <f>IF('TMS Table OC2.1, OC2.2, OC2.3'!U72="", "", 'TMS Table OC2.1, OC2.2, OC2.3'!U72)</f>
        <v/>
      </c>
      <c r="H62" s="136" t="str">
        <f>IF('TMS Table OC2.1, OC2.2, OC2.3'!V72="", "", 'TMS Table OC2.1, OC2.2, OC2.3'!V72)</f>
        <v/>
      </c>
      <c r="I62" s="56"/>
      <c r="J62" s="35"/>
      <c r="K62" s="147"/>
      <c r="L62" s="148"/>
    </row>
    <row r="63" spans="2:12" x14ac:dyDescent="0.3">
      <c r="B63" s="134" t="str">
        <f>IF('TMS Table OC2.1, OC2.2, OC2.3'!B73="", "", 'TMS Table OC2.1, OC2.2, OC2.3'!B73)</f>
        <v/>
      </c>
      <c r="C63" s="135" t="str">
        <f>IF('TMS Table OC2.1, OC2.2, OC2.3'!C73="", "", 'TMS Table OC2.1, OC2.2, OC2.3'!C73)</f>
        <v/>
      </c>
      <c r="D63" s="135" t="str">
        <f>IF('TMS Table OC2.1, OC2.2, OC2.3'!D73="", "", 'TMS Table OC2.1, OC2.2, OC2.3'!D73)</f>
        <v/>
      </c>
      <c r="E63" s="134" t="str">
        <f>IF('TMS Table OC2.1, OC2.2, OC2.3'!S73="", "", 'TMS Table OC2.1, OC2.2, OC2.3'!S73)</f>
        <v/>
      </c>
      <c r="F63" s="135" t="str">
        <f>IF('TMS Table OC2.1, OC2.2, OC2.3'!T73="", "", 'TMS Table OC2.1, OC2.2, OC2.3'!T73)</f>
        <v/>
      </c>
      <c r="G63" s="135" t="str">
        <f>IF('TMS Table OC2.1, OC2.2, OC2.3'!U73="", "", 'TMS Table OC2.1, OC2.2, OC2.3'!U73)</f>
        <v/>
      </c>
      <c r="H63" s="136" t="str">
        <f>IF('TMS Table OC2.1, OC2.2, OC2.3'!V73="", "", 'TMS Table OC2.1, OC2.2, OC2.3'!V73)</f>
        <v/>
      </c>
      <c r="I63" s="56"/>
      <c r="J63" s="35"/>
      <c r="K63" s="147"/>
      <c r="L63" s="148"/>
    </row>
    <row r="64" spans="2:12" x14ac:dyDescent="0.3">
      <c r="B64" s="134" t="str">
        <f>IF('TMS Table OC2.1, OC2.2, OC2.3'!B74="", "", 'TMS Table OC2.1, OC2.2, OC2.3'!B74)</f>
        <v/>
      </c>
      <c r="C64" s="135" t="str">
        <f>IF('TMS Table OC2.1, OC2.2, OC2.3'!C74="", "", 'TMS Table OC2.1, OC2.2, OC2.3'!C74)</f>
        <v/>
      </c>
      <c r="D64" s="135" t="str">
        <f>IF('TMS Table OC2.1, OC2.2, OC2.3'!D74="", "", 'TMS Table OC2.1, OC2.2, OC2.3'!D74)</f>
        <v/>
      </c>
      <c r="E64" s="134" t="str">
        <f>IF('TMS Table OC2.1, OC2.2, OC2.3'!S74="", "", 'TMS Table OC2.1, OC2.2, OC2.3'!S74)</f>
        <v/>
      </c>
      <c r="F64" s="135" t="str">
        <f>IF('TMS Table OC2.1, OC2.2, OC2.3'!T74="", "", 'TMS Table OC2.1, OC2.2, OC2.3'!T74)</f>
        <v/>
      </c>
      <c r="G64" s="135" t="str">
        <f>IF('TMS Table OC2.1, OC2.2, OC2.3'!U74="", "", 'TMS Table OC2.1, OC2.2, OC2.3'!U74)</f>
        <v/>
      </c>
      <c r="H64" s="136" t="str">
        <f>IF('TMS Table OC2.1, OC2.2, OC2.3'!V74="", "", 'TMS Table OC2.1, OC2.2, OC2.3'!V74)</f>
        <v/>
      </c>
      <c r="I64" s="56"/>
      <c r="J64" s="35"/>
      <c r="K64" s="147"/>
      <c r="L64" s="148"/>
    </row>
    <row r="65" spans="2:12" x14ac:dyDescent="0.3">
      <c r="B65" s="134" t="str">
        <f>IF('TMS Table OC2.1, OC2.2, OC2.3'!B75="", "", 'TMS Table OC2.1, OC2.2, OC2.3'!B75)</f>
        <v/>
      </c>
      <c r="C65" s="135" t="str">
        <f>IF('TMS Table OC2.1, OC2.2, OC2.3'!C75="", "", 'TMS Table OC2.1, OC2.2, OC2.3'!C75)</f>
        <v/>
      </c>
      <c r="D65" s="135" t="str">
        <f>IF('TMS Table OC2.1, OC2.2, OC2.3'!D75="", "", 'TMS Table OC2.1, OC2.2, OC2.3'!D75)</f>
        <v/>
      </c>
      <c r="E65" s="134" t="str">
        <f>IF('TMS Table OC2.1, OC2.2, OC2.3'!S75="", "", 'TMS Table OC2.1, OC2.2, OC2.3'!S75)</f>
        <v/>
      </c>
      <c r="F65" s="135" t="str">
        <f>IF('TMS Table OC2.1, OC2.2, OC2.3'!T75="", "", 'TMS Table OC2.1, OC2.2, OC2.3'!T75)</f>
        <v/>
      </c>
      <c r="G65" s="135" t="str">
        <f>IF('TMS Table OC2.1, OC2.2, OC2.3'!U75="", "", 'TMS Table OC2.1, OC2.2, OC2.3'!U75)</f>
        <v/>
      </c>
      <c r="H65" s="136" t="str">
        <f>IF('TMS Table OC2.1, OC2.2, OC2.3'!V75="", "", 'TMS Table OC2.1, OC2.2, OC2.3'!V75)</f>
        <v/>
      </c>
      <c r="I65" s="56"/>
      <c r="J65" s="35"/>
      <c r="K65" s="147"/>
      <c r="L65" s="148"/>
    </row>
    <row r="66" spans="2:12" x14ac:dyDescent="0.3">
      <c r="B66" s="134" t="str">
        <f>IF('TMS Table OC2.1, OC2.2, OC2.3'!B76="", "", 'TMS Table OC2.1, OC2.2, OC2.3'!B76)</f>
        <v/>
      </c>
      <c r="C66" s="135" t="str">
        <f>IF('TMS Table OC2.1, OC2.2, OC2.3'!C76="", "", 'TMS Table OC2.1, OC2.2, OC2.3'!C76)</f>
        <v/>
      </c>
      <c r="D66" s="135" t="str">
        <f>IF('TMS Table OC2.1, OC2.2, OC2.3'!D76="", "", 'TMS Table OC2.1, OC2.2, OC2.3'!D76)</f>
        <v/>
      </c>
      <c r="E66" s="134" t="str">
        <f>IF('TMS Table OC2.1, OC2.2, OC2.3'!S76="", "", 'TMS Table OC2.1, OC2.2, OC2.3'!S76)</f>
        <v/>
      </c>
      <c r="F66" s="135" t="str">
        <f>IF('TMS Table OC2.1, OC2.2, OC2.3'!T76="", "", 'TMS Table OC2.1, OC2.2, OC2.3'!T76)</f>
        <v/>
      </c>
      <c r="G66" s="135" t="str">
        <f>IF('TMS Table OC2.1, OC2.2, OC2.3'!U76="", "", 'TMS Table OC2.1, OC2.2, OC2.3'!U76)</f>
        <v/>
      </c>
      <c r="H66" s="136" t="str">
        <f>IF('TMS Table OC2.1, OC2.2, OC2.3'!V76="", "", 'TMS Table OC2.1, OC2.2, OC2.3'!V76)</f>
        <v/>
      </c>
      <c r="I66" s="56"/>
      <c r="J66" s="35"/>
      <c r="K66" s="147"/>
      <c r="L66" s="148"/>
    </row>
    <row r="67" spans="2:12" x14ac:dyDescent="0.3">
      <c r="B67" s="134" t="str">
        <f>IF('TMS Table OC2.1, OC2.2, OC2.3'!B77="", "", 'TMS Table OC2.1, OC2.2, OC2.3'!B77)</f>
        <v/>
      </c>
      <c r="C67" s="135" t="str">
        <f>IF('TMS Table OC2.1, OC2.2, OC2.3'!C77="", "", 'TMS Table OC2.1, OC2.2, OC2.3'!C77)</f>
        <v/>
      </c>
      <c r="D67" s="135" t="str">
        <f>IF('TMS Table OC2.1, OC2.2, OC2.3'!D77="", "", 'TMS Table OC2.1, OC2.2, OC2.3'!D77)</f>
        <v/>
      </c>
      <c r="E67" s="134" t="str">
        <f>IF('TMS Table OC2.1, OC2.2, OC2.3'!S77="", "", 'TMS Table OC2.1, OC2.2, OC2.3'!S77)</f>
        <v/>
      </c>
      <c r="F67" s="135" t="str">
        <f>IF('TMS Table OC2.1, OC2.2, OC2.3'!T77="", "", 'TMS Table OC2.1, OC2.2, OC2.3'!T77)</f>
        <v/>
      </c>
      <c r="G67" s="135" t="str">
        <f>IF('TMS Table OC2.1, OC2.2, OC2.3'!U77="", "", 'TMS Table OC2.1, OC2.2, OC2.3'!U77)</f>
        <v/>
      </c>
      <c r="H67" s="136" t="str">
        <f>IF('TMS Table OC2.1, OC2.2, OC2.3'!V77="", "", 'TMS Table OC2.1, OC2.2, OC2.3'!V77)</f>
        <v/>
      </c>
      <c r="I67" s="56"/>
      <c r="J67" s="35"/>
      <c r="K67" s="147"/>
      <c r="L67" s="148"/>
    </row>
    <row r="68" spans="2:12" x14ac:dyDescent="0.3">
      <c r="B68" s="134" t="str">
        <f>IF('TMS Table OC2.1, OC2.2, OC2.3'!B78="", "", 'TMS Table OC2.1, OC2.2, OC2.3'!B78)</f>
        <v/>
      </c>
      <c r="C68" s="135" t="str">
        <f>IF('TMS Table OC2.1, OC2.2, OC2.3'!C78="", "", 'TMS Table OC2.1, OC2.2, OC2.3'!C78)</f>
        <v/>
      </c>
      <c r="D68" s="135" t="str">
        <f>IF('TMS Table OC2.1, OC2.2, OC2.3'!D78="", "", 'TMS Table OC2.1, OC2.2, OC2.3'!D78)</f>
        <v/>
      </c>
      <c r="E68" s="134" t="str">
        <f>IF('TMS Table OC2.1, OC2.2, OC2.3'!S78="", "", 'TMS Table OC2.1, OC2.2, OC2.3'!S78)</f>
        <v/>
      </c>
      <c r="F68" s="135" t="str">
        <f>IF('TMS Table OC2.1, OC2.2, OC2.3'!T78="", "", 'TMS Table OC2.1, OC2.2, OC2.3'!T78)</f>
        <v/>
      </c>
      <c r="G68" s="135" t="str">
        <f>IF('TMS Table OC2.1, OC2.2, OC2.3'!U78="", "", 'TMS Table OC2.1, OC2.2, OC2.3'!U78)</f>
        <v/>
      </c>
      <c r="H68" s="136" t="str">
        <f>IF('TMS Table OC2.1, OC2.2, OC2.3'!V78="", "", 'TMS Table OC2.1, OC2.2, OC2.3'!V78)</f>
        <v/>
      </c>
      <c r="I68" s="56"/>
      <c r="J68" s="35"/>
      <c r="K68" s="147"/>
      <c r="L68" s="148"/>
    </row>
    <row r="69" spans="2:12" x14ac:dyDescent="0.3">
      <c r="B69" s="134" t="str">
        <f>IF('TMS Table OC2.1, OC2.2, OC2.3'!B79="", "", 'TMS Table OC2.1, OC2.2, OC2.3'!B79)</f>
        <v/>
      </c>
      <c r="C69" s="135" t="str">
        <f>IF('TMS Table OC2.1, OC2.2, OC2.3'!C79="", "", 'TMS Table OC2.1, OC2.2, OC2.3'!C79)</f>
        <v/>
      </c>
      <c r="D69" s="135" t="str">
        <f>IF('TMS Table OC2.1, OC2.2, OC2.3'!D79="", "", 'TMS Table OC2.1, OC2.2, OC2.3'!D79)</f>
        <v/>
      </c>
      <c r="E69" s="134" t="str">
        <f>IF('TMS Table OC2.1, OC2.2, OC2.3'!S79="", "", 'TMS Table OC2.1, OC2.2, OC2.3'!S79)</f>
        <v/>
      </c>
      <c r="F69" s="135" t="str">
        <f>IF('TMS Table OC2.1, OC2.2, OC2.3'!T79="", "", 'TMS Table OC2.1, OC2.2, OC2.3'!T79)</f>
        <v/>
      </c>
      <c r="G69" s="135" t="str">
        <f>IF('TMS Table OC2.1, OC2.2, OC2.3'!U79="", "", 'TMS Table OC2.1, OC2.2, OC2.3'!U79)</f>
        <v/>
      </c>
      <c r="H69" s="136" t="str">
        <f>IF('TMS Table OC2.1, OC2.2, OC2.3'!V79="", "", 'TMS Table OC2.1, OC2.2, OC2.3'!V79)</f>
        <v/>
      </c>
      <c r="I69" s="56"/>
      <c r="J69" s="35"/>
      <c r="K69" s="147"/>
      <c r="L69" s="148"/>
    </row>
    <row r="70" spans="2:12" x14ac:dyDescent="0.3">
      <c r="B70" s="134" t="str">
        <f>IF('TMS Table OC2.1, OC2.2, OC2.3'!B80="", "", 'TMS Table OC2.1, OC2.2, OC2.3'!B80)</f>
        <v/>
      </c>
      <c r="C70" s="135" t="str">
        <f>IF('TMS Table OC2.1, OC2.2, OC2.3'!C80="", "", 'TMS Table OC2.1, OC2.2, OC2.3'!C80)</f>
        <v/>
      </c>
      <c r="D70" s="135" t="str">
        <f>IF('TMS Table OC2.1, OC2.2, OC2.3'!D80="", "", 'TMS Table OC2.1, OC2.2, OC2.3'!D80)</f>
        <v/>
      </c>
      <c r="E70" s="134" t="str">
        <f>IF('TMS Table OC2.1, OC2.2, OC2.3'!S80="", "", 'TMS Table OC2.1, OC2.2, OC2.3'!S80)</f>
        <v/>
      </c>
      <c r="F70" s="135" t="str">
        <f>IF('TMS Table OC2.1, OC2.2, OC2.3'!T80="", "", 'TMS Table OC2.1, OC2.2, OC2.3'!T80)</f>
        <v/>
      </c>
      <c r="G70" s="135" t="str">
        <f>IF('TMS Table OC2.1, OC2.2, OC2.3'!U80="", "", 'TMS Table OC2.1, OC2.2, OC2.3'!U80)</f>
        <v/>
      </c>
      <c r="H70" s="136" t="str">
        <f>IF('TMS Table OC2.1, OC2.2, OC2.3'!V80="", "", 'TMS Table OC2.1, OC2.2, OC2.3'!V80)</f>
        <v/>
      </c>
      <c r="I70" s="56"/>
      <c r="J70" s="35"/>
      <c r="K70" s="147"/>
      <c r="L70" s="148"/>
    </row>
    <row r="71" spans="2:12" x14ac:dyDescent="0.3">
      <c r="B71" s="134" t="str">
        <f>IF('TMS Table OC2.1, OC2.2, OC2.3'!B81="", "", 'TMS Table OC2.1, OC2.2, OC2.3'!B81)</f>
        <v/>
      </c>
      <c r="C71" s="135" t="str">
        <f>IF('TMS Table OC2.1, OC2.2, OC2.3'!C81="", "", 'TMS Table OC2.1, OC2.2, OC2.3'!C81)</f>
        <v/>
      </c>
      <c r="D71" s="135" t="str">
        <f>IF('TMS Table OC2.1, OC2.2, OC2.3'!D81="", "", 'TMS Table OC2.1, OC2.2, OC2.3'!D81)</f>
        <v/>
      </c>
      <c r="E71" s="134" t="str">
        <f>IF('TMS Table OC2.1, OC2.2, OC2.3'!S81="", "", 'TMS Table OC2.1, OC2.2, OC2.3'!S81)</f>
        <v/>
      </c>
      <c r="F71" s="135" t="str">
        <f>IF('TMS Table OC2.1, OC2.2, OC2.3'!T81="", "", 'TMS Table OC2.1, OC2.2, OC2.3'!T81)</f>
        <v/>
      </c>
      <c r="G71" s="135" t="str">
        <f>IF('TMS Table OC2.1, OC2.2, OC2.3'!U81="", "", 'TMS Table OC2.1, OC2.2, OC2.3'!U81)</f>
        <v/>
      </c>
      <c r="H71" s="136" t="str">
        <f>IF('TMS Table OC2.1, OC2.2, OC2.3'!V81="", "", 'TMS Table OC2.1, OC2.2, OC2.3'!V81)</f>
        <v/>
      </c>
      <c r="I71" s="56"/>
      <c r="J71" s="35"/>
      <c r="K71" s="147"/>
      <c r="L71" s="148"/>
    </row>
    <row r="72" spans="2:12" x14ac:dyDescent="0.3">
      <c r="B72" s="134" t="str">
        <f>IF('TMS Table OC2.1, OC2.2, OC2.3'!B82="", "", 'TMS Table OC2.1, OC2.2, OC2.3'!B82)</f>
        <v/>
      </c>
      <c r="C72" s="135" t="str">
        <f>IF('TMS Table OC2.1, OC2.2, OC2.3'!C82="", "", 'TMS Table OC2.1, OC2.2, OC2.3'!C82)</f>
        <v/>
      </c>
      <c r="D72" s="135" t="str">
        <f>IF('TMS Table OC2.1, OC2.2, OC2.3'!D82="", "", 'TMS Table OC2.1, OC2.2, OC2.3'!D82)</f>
        <v/>
      </c>
      <c r="E72" s="134" t="str">
        <f>IF('TMS Table OC2.1, OC2.2, OC2.3'!S82="", "", 'TMS Table OC2.1, OC2.2, OC2.3'!S82)</f>
        <v/>
      </c>
      <c r="F72" s="135" t="str">
        <f>IF('TMS Table OC2.1, OC2.2, OC2.3'!T82="", "", 'TMS Table OC2.1, OC2.2, OC2.3'!T82)</f>
        <v/>
      </c>
      <c r="G72" s="135" t="str">
        <f>IF('TMS Table OC2.1, OC2.2, OC2.3'!U82="", "", 'TMS Table OC2.1, OC2.2, OC2.3'!U82)</f>
        <v/>
      </c>
      <c r="H72" s="136" t="str">
        <f>IF('TMS Table OC2.1, OC2.2, OC2.3'!V82="", "", 'TMS Table OC2.1, OC2.2, OC2.3'!V82)</f>
        <v/>
      </c>
      <c r="I72" s="56"/>
      <c r="J72" s="35"/>
      <c r="K72" s="147"/>
      <c r="L72" s="148"/>
    </row>
    <row r="73" spans="2:12" x14ac:dyDescent="0.3">
      <c r="B73" s="134" t="str">
        <f>IF('TMS Table OC2.1, OC2.2, OC2.3'!B83="", "", 'TMS Table OC2.1, OC2.2, OC2.3'!B83)</f>
        <v/>
      </c>
      <c r="C73" s="135" t="str">
        <f>IF('TMS Table OC2.1, OC2.2, OC2.3'!C83="", "", 'TMS Table OC2.1, OC2.2, OC2.3'!C83)</f>
        <v/>
      </c>
      <c r="D73" s="135" t="str">
        <f>IF('TMS Table OC2.1, OC2.2, OC2.3'!D83="", "", 'TMS Table OC2.1, OC2.2, OC2.3'!D83)</f>
        <v/>
      </c>
      <c r="E73" s="134" t="str">
        <f>IF('TMS Table OC2.1, OC2.2, OC2.3'!S83="", "", 'TMS Table OC2.1, OC2.2, OC2.3'!S83)</f>
        <v/>
      </c>
      <c r="F73" s="135" t="str">
        <f>IF('TMS Table OC2.1, OC2.2, OC2.3'!T83="", "", 'TMS Table OC2.1, OC2.2, OC2.3'!T83)</f>
        <v/>
      </c>
      <c r="G73" s="135" t="str">
        <f>IF('TMS Table OC2.1, OC2.2, OC2.3'!U83="", "", 'TMS Table OC2.1, OC2.2, OC2.3'!U83)</f>
        <v/>
      </c>
      <c r="H73" s="136" t="str">
        <f>IF('TMS Table OC2.1, OC2.2, OC2.3'!V83="", "", 'TMS Table OC2.1, OC2.2, OC2.3'!V83)</f>
        <v/>
      </c>
      <c r="I73" s="56"/>
      <c r="J73" s="35"/>
      <c r="K73" s="147"/>
      <c r="L73" s="148"/>
    </row>
    <row r="74" spans="2:12" x14ac:dyDescent="0.3">
      <c r="B74" s="134" t="str">
        <f>IF('TMS Table OC2.1, OC2.2, OC2.3'!B84="", "", 'TMS Table OC2.1, OC2.2, OC2.3'!B84)</f>
        <v/>
      </c>
      <c r="C74" s="135" t="str">
        <f>IF('TMS Table OC2.1, OC2.2, OC2.3'!C84="", "", 'TMS Table OC2.1, OC2.2, OC2.3'!C84)</f>
        <v/>
      </c>
      <c r="D74" s="135" t="str">
        <f>IF('TMS Table OC2.1, OC2.2, OC2.3'!D84="", "", 'TMS Table OC2.1, OC2.2, OC2.3'!D84)</f>
        <v/>
      </c>
      <c r="E74" s="134" t="str">
        <f>IF('TMS Table OC2.1, OC2.2, OC2.3'!S84="", "", 'TMS Table OC2.1, OC2.2, OC2.3'!S84)</f>
        <v/>
      </c>
      <c r="F74" s="135" t="str">
        <f>IF('TMS Table OC2.1, OC2.2, OC2.3'!T84="", "", 'TMS Table OC2.1, OC2.2, OC2.3'!T84)</f>
        <v/>
      </c>
      <c r="G74" s="135" t="str">
        <f>IF('TMS Table OC2.1, OC2.2, OC2.3'!U84="", "", 'TMS Table OC2.1, OC2.2, OC2.3'!U84)</f>
        <v/>
      </c>
      <c r="H74" s="136" t="str">
        <f>IF('TMS Table OC2.1, OC2.2, OC2.3'!V84="", "", 'TMS Table OC2.1, OC2.2, OC2.3'!V84)</f>
        <v/>
      </c>
      <c r="I74" s="56"/>
      <c r="J74" s="35"/>
      <c r="K74" s="147"/>
      <c r="L74" s="148"/>
    </row>
    <row r="75" spans="2:12" x14ac:dyDescent="0.3">
      <c r="B75" s="134" t="str">
        <f>IF('TMS Table OC2.1, OC2.2, OC2.3'!B85="", "", 'TMS Table OC2.1, OC2.2, OC2.3'!B85)</f>
        <v/>
      </c>
      <c r="C75" s="135" t="str">
        <f>IF('TMS Table OC2.1, OC2.2, OC2.3'!C85="", "", 'TMS Table OC2.1, OC2.2, OC2.3'!C85)</f>
        <v/>
      </c>
      <c r="D75" s="135" t="str">
        <f>IF('TMS Table OC2.1, OC2.2, OC2.3'!D85="", "", 'TMS Table OC2.1, OC2.2, OC2.3'!D85)</f>
        <v/>
      </c>
      <c r="E75" s="134" t="str">
        <f>IF('TMS Table OC2.1, OC2.2, OC2.3'!S85="", "", 'TMS Table OC2.1, OC2.2, OC2.3'!S85)</f>
        <v/>
      </c>
      <c r="F75" s="135" t="str">
        <f>IF('TMS Table OC2.1, OC2.2, OC2.3'!T85="", "", 'TMS Table OC2.1, OC2.2, OC2.3'!T85)</f>
        <v/>
      </c>
      <c r="G75" s="135" t="str">
        <f>IF('TMS Table OC2.1, OC2.2, OC2.3'!U85="", "", 'TMS Table OC2.1, OC2.2, OC2.3'!U85)</f>
        <v/>
      </c>
      <c r="H75" s="136" t="str">
        <f>IF('TMS Table OC2.1, OC2.2, OC2.3'!V85="", "", 'TMS Table OC2.1, OC2.2, OC2.3'!V85)</f>
        <v/>
      </c>
      <c r="I75" s="56"/>
      <c r="J75" s="35"/>
      <c r="K75" s="147"/>
      <c r="L75" s="148"/>
    </row>
    <row r="76" spans="2:12" x14ac:dyDescent="0.3">
      <c r="B76" s="134" t="str">
        <f>IF('TMS Table OC2.1, OC2.2, OC2.3'!B86="", "", 'TMS Table OC2.1, OC2.2, OC2.3'!B86)</f>
        <v/>
      </c>
      <c r="C76" s="135" t="str">
        <f>IF('TMS Table OC2.1, OC2.2, OC2.3'!C86="", "", 'TMS Table OC2.1, OC2.2, OC2.3'!C86)</f>
        <v/>
      </c>
      <c r="D76" s="135" t="str">
        <f>IF('TMS Table OC2.1, OC2.2, OC2.3'!D86="", "", 'TMS Table OC2.1, OC2.2, OC2.3'!D86)</f>
        <v/>
      </c>
      <c r="E76" s="134" t="str">
        <f>IF('TMS Table OC2.1, OC2.2, OC2.3'!S86="", "", 'TMS Table OC2.1, OC2.2, OC2.3'!S86)</f>
        <v/>
      </c>
      <c r="F76" s="135" t="str">
        <f>IF('TMS Table OC2.1, OC2.2, OC2.3'!T86="", "", 'TMS Table OC2.1, OC2.2, OC2.3'!T86)</f>
        <v/>
      </c>
      <c r="G76" s="135" t="str">
        <f>IF('TMS Table OC2.1, OC2.2, OC2.3'!U86="", "", 'TMS Table OC2.1, OC2.2, OC2.3'!U86)</f>
        <v/>
      </c>
      <c r="H76" s="136" t="str">
        <f>IF('TMS Table OC2.1, OC2.2, OC2.3'!V86="", "", 'TMS Table OC2.1, OC2.2, OC2.3'!V86)</f>
        <v/>
      </c>
      <c r="I76" s="56"/>
      <c r="J76" s="35"/>
      <c r="K76" s="147"/>
      <c r="L76" s="148"/>
    </row>
    <row r="77" spans="2:12" x14ac:dyDescent="0.3">
      <c r="B77" s="134" t="str">
        <f>IF('TMS Table OC2.1, OC2.2, OC2.3'!B87="", "", 'TMS Table OC2.1, OC2.2, OC2.3'!B87)</f>
        <v/>
      </c>
      <c r="C77" s="135" t="str">
        <f>IF('TMS Table OC2.1, OC2.2, OC2.3'!C87="", "", 'TMS Table OC2.1, OC2.2, OC2.3'!C87)</f>
        <v/>
      </c>
      <c r="D77" s="135" t="str">
        <f>IF('TMS Table OC2.1, OC2.2, OC2.3'!D87="", "", 'TMS Table OC2.1, OC2.2, OC2.3'!D87)</f>
        <v/>
      </c>
      <c r="E77" s="134" t="str">
        <f>IF('TMS Table OC2.1, OC2.2, OC2.3'!S87="", "", 'TMS Table OC2.1, OC2.2, OC2.3'!S87)</f>
        <v/>
      </c>
      <c r="F77" s="135" t="str">
        <f>IF('TMS Table OC2.1, OC2.2, OC2.3'!T87="", "", 'TMS Table OC2.1, OC2.2, OC2.3'!T87)</f>
        <v/>
      </c>
      <c r="G77" s="135" t="str">
        <f>IF('TMS Table OC2.1, OC2.2, OC2.3'!U87="", "", 'TMS Table OC2.1, OC2.2, OC2.3'!U87)</f>
        <v/>
      </c>
      <c r="H77" s="136" t="str">
        <f>IF('TMS Table OC2.1, OC2.2, OC2.3'!V87="", "", 'TMS Table OC2.1, OC2.2, OC2.3'!V87)</f>
        <v/>
      </c>
      <c r="I77" s="56"/>
      <c r="J77" s="35"/>
      <c r="K77" s="147"/>
      <c r="L77" s="148"/>
    </row>
    <row r="78" spans="2:12" x14ac:dyDescent="0.3">
      <c r="B78" s="134" t="str">
        <f>IF('TMS Table OC2.1, OC2.2, OC2.3'!B88="", "", 'TMS Table OC2.1, OC2.2, OC2.3'!B88)</f>
        <v/>
      </c>
      <c r="C78" s="135" t="str">
        <f>IF('TMS Table OC2.1, OC2.2, OC2.3'!C88="", "", 'TMS Table OC2.1, OC2.2, OC2.3'!C88)</f>
        <v/>
      </c>
      <c r="D78" s="135" t="str">
        <f>IF('TMS Table OC2.1, OC2.2, OC2.3'!D88="", "", 'TMS Table OC2.1, OC2.2, OC2.3'!D88)</f>
        <v/>
      </c>
      <c r="E78" s="134" t="str">
        <f>IF('TMS Table OC2.1, OC2.2, OC2.3'!S88="", "", 'TMS Table OC2.1, OC2.2, OC2.3'!S88)</f>
        <v/>
      </c>
      <c r="F78" s="135" t="str">
        <f>IF('TMS Table OC2.1, OC2.2, OC2.3'!T88="", "", 'TMS Table OC2.1, OC2.2, OC2.3'!T88)</f>
        <v/>
      </c>
      <c r="G78" s="135" t="str">
        <f>IF('TMS Table OC2.1, OC2.2, OC2.3'!U88="", "", 'TMS Table OC2.1, OC2.2, OC2.3'!U88)</f>
        <v/>
      </c>
      <c r="H78" s="136" t="str">
        <f>IF('TMS Table OC2.1, OC2.2, OC2.3'!V88="", "", 'TMS Table OC2.1, OC2.2, OC2.3'!V88)</f>
        <v/>
      </c>
      <c r="I78" s="56"/>
      <c r="J78" s="35"/>
      <c r="K78" s="147"/>
      <c r="L78" s="148"/>
    </row>
    <row r="79" spans="2:12" x14ac:dyDescent="0.3">
      <c r="B79" s="134" t="str">
        <f>IF('TMS Table OC2.1, OC2.2, OC2.3'!B89="", "", 'TMS Table OC2.1, OC2.2, OC2.3'!B89)</f>
        <v/>
      </c>
      <c r="C79" s="135" t="str">
        <f>IF('TMS Table OC2.1, OC2.2, OC2.3'!C89="", "", 'TMS Table OC2.1, OC2.2, OC2.3'!C89)</f>
        <v/>
      </c>
      <c r="D79" s="135" t="str">
        <f>IF('TMS Table OC2.1, OC2.2, OC2.3'!D89="", "", 'TMS Table OC2.1, OC2.2, OC2.3'!D89)</f>
        <v/>
      </c>
      <c r="E79" s="134" t="str">
        <f>IF('TMS Table OC2.1, OC2.2, OC2.3'!S89="", "", 'TMS Table OC2.1, OC2.2, OC2.3'!S89)</f>
        <v/>
      </c>
      <c r="F79" s="135" t="str">
        <f>IF('TMS Table OC2.1, OC2.2, OC2.3'!T89="", "", 'TMS Table OC2.1, OC2.2, OC2.3'!T89)</f>
        <v/>
      </c>
      <c r="G79" s="135" t="str">
        <f>IF('TMS Table OC2.1, OC2.2, OC2.3'!U89="", "", 'TMS Table OC2.1, OC2.2, OC2.3'!U89)</f>
        <v/>
      </c>
      <c r="H79" s="136" t="str">
        <f>IF('TMS Table OC2.1, OC2.2, OC2.3'!V89="", "", 'TMS Table OC2.1, OC2.2, OC2.3'!V89)</f>
        <v/>
      </c>
      <c r="I79" s="56"/>
      <c r="J79" s="35"/>
      <c r="K79" s="147"/>
      <c r="L79" s="148"/>
    </row>
    <row r="80" spans="2:12" x14ac:dyDescent="0.3">
      <c r="B80" s="137" t="str">
        <f>IF('TMS Table OC2.1, OC2.2, OC2.3'!B90="", "", 'TMS Table OC2.1, OC2.2, OC2.3'!B90)</f>
        <v/>
      </c>
      <c r="C80" s="138" t="str">
        <f>IF('TMS Table OC2.1, OC2.2, OC2.3'!C90="", "", 'TMS Table OC2.1, OC2.2, OC2.3'!C90)</f>
        <v/>
      </c>
      <c r="D80" s="138" t="str">
        <f>IF('TMS Table OC2.1, OC2.2, OC2.3'!D90="", "", 'TMS Table OC2.1, OC2.2, OC2.3'!D90)</f>
        <v/>
      </c>
      <c r="E80" s="137" t="str">
        <f>IF('TMS Table OC2.1, OC2.2, OC2.3'!S90="", "", 'TMS Table OC2.1, OC2.2, OC2.3'!S90)</f>
        <v/>
      </c>
      <c r="F80" s="138" t="str">
        <f>IF('TMS Table OC2.1, OC2.2, OC2.3'!T90="", "", 'TMS Table OC2.1, OC2.2, OC2.3'!T90)</f>
        <v/>
      </c>
      <c r="G80" s="138" t="str">
        <f>IF('TMS Table OC2.1, OC2.2, OC2.3'!U90="", "", 'TMS Table OC2.1, OC2.2, OC2.3'!U90)</f>
        <v/>
      </c>
      <c r="H80" s="139" t="str">
        <f>IF('TMS Table OC2.1, OC2.2, OC2.3'!V90="", "", 'TMS Table OC2.1, OC2.2, OC2.3'!V90)</f>
        <v/>
      </c>
      <c r="I80" s="57"/>
      <c r="J80" s="38"/>
      <c r="K80" s="149"/>
      <c r="L80" s="150"/>
    </row>
  </sheetData>
  <sheetProtection insertRows="0"/>
  <mergeCells count="16">
    <mergeCell ref="E21:H55"/>
    <mergeCell ref="B59:B60"/>
    <mergeCell ref="C59:C60"/>
    <mergeCell ref="D59:D60"/>
    <mergeCell ref="B2:L2"/>
    <mergeCell ref="E4:E5"/>
    <mergeCell ref="F4:F5"/>
    <mergeCell ref="G4:G5"/>
    <mergeCell ref="H4:H5"/>
    <mergeCell ref="B4:B5"/>
    <mergeCell ref="C4:C5"/>
    <mergeCell ref="D4:D5"/>
    <mergeCell ref="E59:E60"/>
    <mergeCell ref="F59:F60"/>
    <mergeCell ref="G59:G60"/>
    <mergeCell ref="H59:H60"/>
  </mergeCells>
  <conditionalFormatting sqref="I61:L80">
    <cfRule type="expression" dxfId="1" priority="1">
      <formula>$B61&lt;&gt;""</formula>
    </cfRule>
  </conditionalFormatting>
  <pageMargins left="0.7" right="0.7" top="0.75" bottom="0.75" header="0.3" footer="0.3"/>
  <pageSetup paperSize="8" scale="96"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75"/>
  <sheetViews>
    <sheetView showGridLines="0" tabSelected="1" zoomScale="80" zoomScaleNormal="80" workbookViewId="0">
      <pane ySplit="5" topLeftCell="A13" activePane="bottomLeft" state="frozen"/>
      <selection pane="bottomLeft" activeCell="I25" sqref="I25"/>
    </sheetView>
  </sheetViews>
  <sheetFormatPr defaultColWidth="8.7265625" defaultRowHeight="13" x14ac:dyDescent="0.3"/>
  <cols>
    <col min="1" max="1" width="8.7265625" style="3"/>
    <col min="2" max="2" width="68.81640625" style="3" customWidth="1"/>
    <col min="3" max="3" width="18.26953125" style="3" bestFit="1" customWidth="1"/>
    <col min="4" max="5" width="11.54296875" style="3" customWidth="1"/>
    <col min="6" max="6" width="64.54296875" style="3" customWidth="1"/>
    <col min="7" max="7" width="11.54296875" style="3" customWidth="1"/>
    <col min="8" max="8" width="14.54296875" style="3" customWidth="1"/>
    <col min="9" max="9" width="25" style="3" customWidth="1"/>
    <col min="10" max="16384" width="8.7265625" style="3"/>
  </cols>
  <sheetData>
    <row r="2" spans="2:18" ht="20" x14ac:dyDescent="0.5">
      <c r="B2" s="312" t="s">
        <v>239</v>
      </c>
      <c r="C2" s="312"/>
      <c r="D2" s="312"/>
      <c r="E2" s="312"/>
      <c r="F2" s="312"/>
      <c r="G2" s="312"/>
      <c r="H2" s="312"/>
      <c r="I2" s="312"/>
      <c r="J2" s="312"/>
      <c r="K2" s="312"/>
      <c r="L2" s="312"/>
      <c r="M2" s="312"/>
      <c r="N2" s="312"/>
      <c r="O2" s="312"/>
      <c r="P2" s="312"/>
      <c r="Q2" s="312"/>
      <c r="R2" s="312"/>
    </row>
    <row r="4" spans="2:18" s="13" customFormat="1" ht="39" customHeight="1" x14ac:dyDescent="0.3">
      <c r="B4" s="327" t="s">
        <v>56</v>
      </c>
      <c r="C4" s="329" t="s">
        <v>57</v>
      </c>
      <c r="D4" s="331" t="s">
        <v>58</v>
      </c>
      <c r="E4" s="319" t="s">
        <v>59</v>
      </c>
      <c r="F4" s="321" t="s">
        <v>60</v>
      </c>
      <c r="G4" s="321" t="s">
        <v>61</v>
      </c>
      <c r="H4" s="323" t="s">
        <v>62</v>
      </c>
      <c r="I4" s="14" t="s">
        <v>240</v>
      </c>
    </row>
    <row r="5" spans="2:18" ht="25" x14ac:dyDescent="0.3">
      <c r="B5" s="328"/>
      <c r="C5" s="330"/>
      <c r="D5" s="332"/>
      <c r="E5" s="320"/>
      <c r="F5" s="322"/>
      <c r="G5" s="322"/>
      <c r="H5" s="324"/>
      <c r="I5" s="15" t="s">
        <v>241</v>
      </c>
    </row>
    <row r="6" spans="2:18" x14ac:dyDescent="0.3">
      <c r="B6" s="18" t="s">
        <v>7</v>
      </c>
      <c r="C6" s="19" t="s">
        <v>72</v>
      </c>
      <c r="D6" s="19" t="s">
        <v>73</v>
      </c>
      <c r="E6" s="21" t="s">
        <v>74</v>
      </c>
      <c r="F6" s="19" t="s">
        <v>75</v>
      </c>
      <c r="G6" s="19">
        <v>2</v>
      </c>
      <c r="H6" s="19" t="s">
        <v>76</v>
      </c>
      <c r="I6" s="180">
        <v>1.95</v>
      </c>
    </row>
    <row r="7" spans="2:18" x14ac:dyDescent="0.3">
      <c r="B7" s="22" t="s">
        <v>11</v>
      </c>
      <c r="C7" s="4" t="s">
        <v>77</v>
      </c>
      <c r="D7" s="4" t="s">
        <v>73</v>
      </c>
      <c r="E7" s="7" t="s">
        <v>78</v>
      </c>
      <c r="F7" s="4" t="s">
        <v>79</v>
      </c>
      <c r="G7" s="4">
        <v>0</v>
      </c>
      <c r="H7" s="4" t="s">
        <v>76</v>
      </c>
      <c r="I7" s="171"/>
    </row>
    <row r="8" spans="2:18" x14ac:dyDescent="0.3">
      <c r="B8" s="22" t="s">
        <v>80</v>
      </c>
      <c r="C8" s="4" t="s">
        <v>81</v>
      </c>
      <c r="D8" s="4" t="s">
        <v>73</v>
      </c>
      <c r="E8" s="7" t="s">
        <v>74</v>
      </c>
      <c r="F8" s="4" t="s">
        <v>82</v>
      </c>
      <c r="G8" s="4">
        <v>1</v>
      </c>
      <c r="H8" s="4" t="s">
        <v>76</v>
      </c>
      <c r="I8" s="170" t="s">
        <v>242</v>
      </c>
    </row>
    <row r="9" spans="2:18" x14ac:dyDescent="0.3">
      <c r="B9" s="22" t="s">
        <v>83</v>
      </c>
      <c r="C9" s="4" t="s">
        <v>81</v>
      </c>
      <c r="D9" s="4" t="s">
        <v>73</v>
      </c>
      <c r="E9" s="7" t="s">
        <v>84</v>
      </c>
      <c r="F9" s="4" t="s">
        <v>85</v>
      </c>
      <c r="G9" s="4">
        <v>1</v>
      </c>
      <c r="H9" s="4" t="s">
        <v>86</v>
      </c>
      <c r="I9" s="170" t="s">
        <v>242</v>
      </c>
    </row>
    <row r="10" spans="2:18" x14ac:dyDescent="0.3">
      <c r="B10" s="22" t="s">
        <v>87</v>
      </c>
      <c r="C10" s="4" t="s">
        <v>88</v>
      </c>
      <c r="D10" s="4" t="s">
        <v>73</v>
      </c>
      <c r="E10" s="7" t="s">
        <v>74</v>
      </c>
      <c r="F10" s="4" t="s">
        <v>89</v>
      </c>
      <c r="G10" s="4">
        <v>1</v>
      </c>
      <c r="H10" s="4" t="s">
        <v>76</v>
      </c>
      <c r="I10" s="170" t="s">
        <v>242</v>
      </c>
    </row>
    <row r="11" spans="2:18" x14ac:dyDescent="0.3">
      <c r="B11" s="22" t="s">
        <v>90</v>
      </c>
      <c r="C11" s="4" t="s">
        <v>88</v>
      </c>
      <c r="D11" s="4" t="s">
        <v>73</v>
      </c>
      <c r="E11" s="7" t="s">
        <v>84</v>
      </c>
      <c r="F11" s="4" t="s">
        <v>91</v>
      </c>
      <c r="G11" s="4">
        <v>1</v>
      </c>
      <c r="H11" s="4" t="s">
        <v>86</v>
      </c>
      <c r="I11" s="170" t="s">
        <v>242</v>
      </c>
    </row>
    <row r="12" spans="2:18" x14ac:dyDescent="0.3">
      <c r="B12" s="22" t="s">
        <v>20</v>
      </c>
      <c r="C12" s="4" t="s">
        <v>92</v>
      </c>
      <c r="D12" s="4" t="s">
        <v>73</v>
      </c>
      <c r="E12" s="7" t="s">
        <v>74</v>
      </c>
      <c r="F12" s="4" t="s">
        <v>93</v>
      </c>
      <c r="G12" s="4">
        <v>1</v>
      </c>
      <c r="H12" s="4" t="s">
        <v>76</v>
      </c>
      <c r="I12" s="183"/>
    </row>
    <row r="13" spans="2:18" x14ac:dyDescent="0.3">
      <c r="B13" s="22" t="s">
        <v>21</v>
      </c>
      <c r="C13" s="4" t="s">
        <v>95</v>
      </c>
      <c r="D13" s="4" t="s">
        <v>73</v>
      </c>
      <c r="E13" s="7" t="s">
        <v>84</v>
      </c>
      <c r="F13" s="4" t="s">
        <v>96</v>
      </c>
      <c r="G13" s="4">
        <v>2</v>
      </c>
      <c r="H13" s="4" t="s">
        <v>76</v>
      </c>
      <c r="I13" s="300"/>
    </row>
    <row r="14" spans="2:18" x14ac:dyDescent="0.3">
      <c r="B14" s="22" t="s">
        <v>22</v>
      </c>
      <c r="C14" s="4" t="s">
        <v>97</v>
      </c>
      <c r="D14" s="4" t="s">
        <v>73</v>
      </c>
      <c r="E14" s="162" t="s">
        <v>84</v>
      </c>
      <c r="F14" s="163" t="s">
        <v>98</v>
      </c>
      <c r="G14" s="163">
        <v>1</v>
      </c>
      <c r="H14" s="163" t="s">
        <v>76</v>
      </c>
      <c r="I14" s="183"/>
    </row>
    <row r="15" spans="2:18" x14ac:dyDescent="0.3">
      <c r="B15" s="22" t="s">
        <v>23</v>
      </c>
      <c r="C15" s="4" t="s">
        <v>100</v>
      </c>
      <c r="D15" s="4" t="s">
        <v>73</v>
      </c>
      <c r="E15" s="162" t="s">
        <v>84</v>
      </c>
      <c r="F15" s="163" t="s">
        <v>101</v>
      </c>
      <c r="G15" s="163">
        <v>1</v>
      </c>
      <c r="H15" s="163" t="s">
        <v>86</v>
      </c>
      <c r="I15" s="174" t="s">
        <v>243</v>
      </c>
    </row>
    <row r="16" spans="2:18" ht="13" customHeight="1" x14ac:dyDescent="0.3">
      <c r="B16" s="22" t="s">
        <v>24</v>
      </c>
      <c r="C16" s="4" t="s">
        <v>102</v>
      </c>
      <c r="D16" s="4" t="s">
        <v>73</v>
      </c>
      <c r="E16" s="162" t="s">
        <v>74</v>
      </c>
      <c r="F16" s="163" t="s">
        <v>103</v>
      </c>
      <c r="G16" s="163">
        <v>2</v>
      </c>
      <c r="H16" s="163" t="s">
        <v>76</v>
      </c>
      <c r="I16" s="180">
        <v>2.1</v>
      </c>
    </row>
    <row r="17" spans="2:9" x14ac:dyDescent="0.3">
      <c r="B17" s="22" t="s">
        <v>25</v>
      </c>
      <c r="C17" s="4" t="s">
        <v>104</v>
      </c>
      <c r="D17" s="4" t="s">
        <v>73</v>
      </c>
      <c r="E17" s="162" t="s">
        <v>74</v>
      </c>
      <c r="F17" s="163" t="s">
        <v>105</v>
      </c>
      <c r="G17" s="163">
        <v>2</v>
      </c>
      <c r="H17" s="163" t="s">
        <v>76</v>
      </c>
      <c r="I17" s="180">
        <v>27.12</v>
      </c>
    </row>
    <row r="18" spans="2:9" x14ac:dyDescent="0.3">
      <c r="B18" s="22" t="s">
        <v>26</v>
      </c>
      <c r="C18" s="4" t="s">
        <v>106</v>
      </c>
      <c r="D18" s="4" t="s">
        <v>73</v>
      </c>
      <c r="E18" s="162" t="s">
        <v>84</v>
      </c>
      <c r="F18" s="163" t="s">
        <v>98</v>
      </c>
      <c r="G18" s="163">
        <v>2</v>
      </c>
      <c r="H18" s="163" t="s">
        <v>76</v>
      </c>
      <c r="I18" s="180"/>
    </row>
    <row r="19" spans="2:9" x14ac:dyDescent="0.3">
      <c r="B19" s="22" t="s">
        <v>27</v>
      </c>
      <c r="C19" s="4" t="s">
        <v>107</v>
      </c>
      <c r="D19" s="4" t="s">
        <v>73</v>
      </c>
      <c r="E19" s="155" t="s">
        <v>74</v>
      </c>
      <c r="F19" s="156" t="s">
        <v>108</v>
      </c>
      <c r="G19" s="156">
        <v>2</v>
      </c>
      <c r="H19" s="156" t="s">
        <v>76</v>
      </c>
      <c r="I19" s="180"/>
    </row>
    <row r="20" spans="2:9" x14ac:dyDescent="0.3">
      <c r="B20" s="22" t="s">
        <v>28</v>
      </c>
      <c r="C20" s="4" t="s">
        <v>109</v>
      </c>
      <c r="D20" s="4" t="s">
        <v>73</v>
      </c>
      <c r="E20" s="158" t="s">
        <v>84</v>
      </c>
      <c r="F20" s="159" t="s">
        <v>110</v>
      </c>
      <c r="G20" s="159">
        <v>2</v>
      </c>
      <c r="H20" s="159" t="s">
        <v>86</v>
      </c>
      <c r="I20" s="182">
        <v>98.96</v>
      </c>
    </row>
    <row r="21" spans="2:9" ht="13" customHeight="1" x14ac:dyDescent="0.3">
      <c r="B21" s="22" t="s">
        <v>111</v>
      </c>
      <c r="C21" s="4" t="s">
        <v>112</v>
      </c>
      <c r="D21" s="4"/>
      <c r="E21" s="313" t="s">
        <v>113</v>
      </c>
      <c r="F21" s="314"/>
      <c r="G21" s="314"/>
      <c r="H21" s="314"/>
      <c r="I21" s="143" t="s">
        <v>244</v>
      </c>
    </row>
    <row r="22" spans="2:9" x14ac:dyDescent="0.3">
      <c r="B22" s="22" t="s">
        <v>114</v>
      </c>
      <c r="C22" s="4" t="s">
        <v>115</v>
      </c>
      <c r="D22" s="4"/>
      <c r="E22" s="313"/>
      <c r="F22" s="314"/>
      <c r="G22" s="314"/>
      <c r="H22" s="314"/>
      <c r="I22" s="175">
        <v>105627</v>
      </c>
    </row>
    <row r="23" spans="2:9" ht="13" customHeight="1" x14ac:dyDescent="0.3">
      <c r="B23" s="22" t="s">
        <v>116</v>
      </c>
      <c r="C23" s="4" t="s">
        <v>117</v>
      </c>
      <c r="D23" s="4"/>
      <c r="E23" s="313"/>
      <c r="F23" s="314"/>
      <c r="G23" s="314"/>
      <c r="H23" s="314"/>
      <c r="I23" s="143">
        <v>7</v>
      </c>
    </row>
    <row r="24" spans="2:9" x14ac:dyDescent="0.3">
      <c r="B24" s="22" t="s">
        <v>118</v>
      </c>
      <c r="C24" s="4" t="s">
        <v>119</v>
      </c>
      <c r="D24" s="4"/>
      <c r="E24" s="313"/>
      <c r="F24" s="314"/>
      <c r="G24" s="314"/>
      <c r="H24" s="314"/>
      <c r="I24" s="143">
        <v>0.61</v>
      </c>
    </row>
    <row r="25" spans="2:9" x14ac:dyDescent="0.3">
      <c r="B25" s="22" t="s">
        <v>120</v>
      </c>
      <c r="C25" s="4" t="s">
        <v>121</v>
      </c>
      <c r="D25" s="4"/>
      <c r="E25" s="313"/>
      <c r="F25" s="314"/>
      <c r="G25" s="314"/>
      <c r="H25" s="314"/>
      <c r="I25" s="301">
        <v>6</v>
      </c>
    </row>
    <row r="26" spans="2:9" x14ac:dyDescent="0.3">
      <c r="B26" s="22" t="s">
        <v>122</v>
      </c>
      <c r="C26" s="4" t="s">
        <v>123</v>
      </c>
      <c r="D26" s="4"/>
      <c r="E26" s="313"/>
      <c r="F26" s="314"/>
      <c r="G26" s="314"/>
      <c r="H26" s="314"/>
      <c r="I26" s="143">
        <v>13876</v>
      </c>
    </row>
    <row r="27" spans="2:9" x14ac:dyDescent="0.3">
      <c r="B27" s="22" t="s">
        <v>124</v>
      </c>
      <c r="C27" s="4" t="s">
        <v>125</v>
      </c>
      <c r="D27" s="4"/>
      <c r="E27" s="313"/>
      <c r="F27" s="314"/>
      <c r="G27" s="314"/>
      <c r="H27" s="314"/>
      <c r="I27" s="173">
        <v>1.0918118258258476E-3</v>
      </c>
    </row>
    <row r="28" spans="2:9" x14ac:dyDescent="0.3">
      <c r="B28" s="22" t="s">
        <v>126</v>
      </c>
      <c r="C28" s="4" t="s">
        <v>127</v>
      </c>
      <c r="D28" s="4"/>
      <c r="E28" s="313"/>
      <c r="F28" s="314"/>
      <c r="G28" s="314"/>
      <c r="H28" s="314"/>
      <c r="I28" s="143" t="s">
        <v>245</v>
      </c>
    </row>
    <row r="29" spans="2:9" x14ac:dyDescent="0.3">
      <c r="B29" s="22" t="s">
        <v>128</v>
      </c>
      <c r="C29" s="4" t="s">
        <v>129</v>
      </c>
      <c r="D29" s="4"/>
      <c r="E29" s="313"/>
      <c r="F29" s="314"/>
      <c r="G29" s="314"/>
      <c r="H29" s="314"/>
      <c r="I29" s="143">
        <v>79702</v>
      </c>
    </row>
    <row r="30" spans="2:9" x14ac:dyDescent="0.3">
      <c r="B30" s="22" t="s">
        <v>130</v>
      </c>
      <c r="C30" s="4" t="s">
        <v>131</v>
      </c>
      <c r="D30" s="4"/>
      <c r="E30" s="313"/>
      <c r="F30" s="314"/>
      <c r="G30" s="314"/>
      <c r="H30" s="314"/>
      <c r="I30" s="143" t="s">
        <v>244</v>
      </c>
    </row>
    <row r="31" spans="2:9" x14ac:dyDescent="0.3">
      <c r="B31" s="22" t="s">
        <v>132</v>
      </c>
      <c r="C31" s="4" t="s">
        <v>133</v>
      </c>
      <c r="D31" s="4"/>
      <c r="E31" s="313"/>
      <c r="F31" s="314"/>
      <c r="G31" s="314"/>
      <c r="H31" s="314"/>
      <c r="I31" s="143">
        <v>0.24</v>
      </c>
    </row>
    <row r="32" spans="2:9" x14ac:dyDescent="0.3">
      <c r="B32" s="22" t="s">
        <v>134</v>
      </c>
      <c r="C32" s="4" t="s">
        <v>135</v>
      </c>
      <c r="D32" s="4"/>
      <c r="E32" s="313"/>
      <c r="F32" s="314"/>
      <c r="G32" s="314"/>
      <c r="H32" s="314"/>
      <c r="I32" s="143">
        <v>98</v>
      </c>
    </row>
    <row r="33" spans="2:9" x14ac:dyDescent="0.3">
      <c r="B33" s="22" t="s">
        <v>136</v>
      </c>
      <c r="C33" s="4" t="s">
        <v>137</v>
      </c>
      <c r="D33" s="4"/>
      <c r="E33" s="313"/>
      <c r="F33" s="314"/>
      <c r="G33" s="314"/>
      <c r="H33" s="314"/>
      <c r="I33" s="143" t="s">
        <v>245</v>
      </c>
    </row>
    <row r="34" spans="2:9" x14ac:dyDescent="0.3">
      <c r="B34" s="22" t="s">
        <v>138</v>
      </c>
      <c r="C34" s="4" t="s">
        <v>139</v>
      </c>
      <c r="D34" s="4"/>
      <c r="E34" s="313"/>
      <c r="F34" s="314"/>
      <c r="G34" s="314"/>
      <c r="H34" s="314"/>
      <c r="I34" s="143" t="s">
        <v>245</v>
      </c>
    </row>
    <row r="35" spans="2:9" x14ac:dyDescent="0.3">
      <c r="B35" s="22" t="s">
        <v>140</v>
      </c>
      <c r="C35" s="4" t="s">
        <v>141</v>
      </c>
      <c r="D35" s="4"/>
      <c r="E35" s="313"/>
      <c r="F35" s="314"/>
      <c r="G35" s="314"/>
      <c r="H35" s="314"/>
      <c r="I35" s="186">
        <v>0.23400000000000001</v>
      </c>
    </row>
    <row r="36" spans="2:9" x14ac:dyDescent="0.3">
      <c r="B36" s="22" t="s">
        <v>142</v>
      </c>
      <c r="C36" s="4" t="s">
        <v>143</v>
      </c>
      <c r="D36" s="4"/>
      <c r="E36" s="313"/>
      <c r="F36" s="314"/>
      <c r="G36" s="314"/>
      <c r="H36" s="314"/>
      <c r="I36" s="143" t="s">
        <v>244</v>
      </c>
    </row>
    <row r="37" spans="2:9" x14ac:dyDescent="0.3">
      <c r="B37" s="22" t="s">
        <v>146</v>
      </c>
      <c r="C37" s="4" t="s">
        <v>147</v>
      </c>
      <c r="D37" s="4"/>
      <c r="E37" s="313"/>
      <c r="F37" s="314"/>
      <c r="G37" s="314"/>
      <c r="H37" s="314"/>
      <c r="I37" s="143">
        <v>3.42</v>
      </c>
    </row>
    <row r="38" spans="2:9" x14ac:dyDescent="0.3">
      <c r="B38" s="22" t="s">
        <v>148</v>
      </c>
      <c r="C38" s="4" t="s">
        <v>149</v>
      </c>
      <c r="D38" s="4"/>
      <c r="E38" s="313"/>
      <c r="F38" s="314"/>
      <c r="G38" s="314"/>
      <c r="H38" s="314"/>
      <c r="I38" s="143">
        <v>69191</v>
      </c>
    </row>
    <row r="39" spans="2:9" x14ac:dyDescent="0.3">
      <c r="B39" s="22" t="s">
        <v>150</v>
      </c>
      <c r="C39" s="4" t="s">
        <v>151</v>
      </c>
      <c r="D39" s="4"/>
      <c r="E39" s="313"/>
      <c r="F39" s="314"/>
      <c r="G39" s="314"/>
      <c r="H39" s="314"/>
      <c r="I39" s="143">
        <v>667</v>
      </c>
    </row>
    <row r="40" spans="2:9" x14ac:dyDescent="0.3">
      <c r="B40" s="22" t="s">
        <v>152</v>
      </c>
      <c r="C40" s="4" t="s">
        <v>153</v>
      </c>
      <c r="D40" s="4"/>
      <c r="E40" s="313"/>
      <c r="F40" s="314"/>
      <c r="G40" s="314"/>
      <c r="H40" s="314"/>
      <c r="I40" s="143">
        <v>98.7</v>
      </c>
    </row>
    <row r="41" spans="2:9" x14ac:dyDescent="0.3">
      <c r="B41" s="22" t="s">
        <v>154</v>
      </c>
      <c r="C41" s="4" t="s">
        <v>155</v>
      </c>
      <c r="D41" s="4"/>
      <c r="E41" s="313"/>
      <c r="F41" s="314"/>
      <c r="G41" s="314"/>
      <c r="H41" s="314"/>
      <c r="I41" s="143" t="s">
        <v>245</v>
      </c>
    </row>
    <row r="42" spans="2:9" x14ac:dyDescent="0.3">
      <c r="B42" s="22" t="s">
        <v>156</v>
      </c>
      <c r="C42" s="4" t="s">
        <v>157</v>
      </c>
      <c r="D42" s="4"/>
      <c r="E42" s="313"/>
      <c r="F42" s="314"/>
      <c r="G42" s="314"/>
      <c r="H42" s="314"/>
      <c r="I42" s="181">
        <v>4.8</v>
      </c>
    </row>
    <row r="43" spans="2:9" x14ac:dyDescent="0.3">
      <c r="B43" s="22" t="s">
        <v>158</v>
      </c>
      <c r="C43" s="4" t="s">
        <v>159</v>
      </c>
      <c r="D43" s="4"/>
      <c r="E43" s="313"/>
      <c r="F43" s="314"/>
      <c r="G43" s="314"/>
      <c r="H43" s="314"/>
      <c r="I43" s="143" t="s">
        <v>245</v>
      </c>
    </row>
    <row r="44" spans="2:9" x14ac:dyDescent="0.3">
      <c r="B44" s="22" t="s">
        <v>160</v>
      </c>
      <c r="C44" s="4" t="s">
        <v>161</v>
      </c>
      <c r="D44" s="4"/>
      <c r="E44" s="313"/>
      <c r="F44" s="314"/>
      <c r="G44" s="314"/>
      <c r="H44" s="314"/>
      <c r="I44" s="143" t="s">
        <v>245</v>
      </c>
    </row>
    <row r="45" spans="2:9" x14ac:dyDescent="0.3">
      <c r="B45" s="22" t="s">
        <v>162</v>
      </c>
      <c r="C45" s="4" t="s">
        <v>163</v>
      </c>
      <c r="D45" s="4"/>
      <c r="E45" s="313"/>
      <c r="F45" s="314"/>
      <c r="G45" s="314"/>
      <c r="H45" s="314"/>
      <c r="I45" s="143" t="s">
        <v>244</v>
      </c>
    </row>
    <row r="46" spans="2:9" x14ac:dyDescent="0.3">
      <c r="B46" s="22" t="s">
        <v>164</v>
      </c>
      <c r="C46" s="4" t="s">
        <v>165</v>
      </c>
      <c r="D46" s="4"/>
      <c r="E46" s="313"/>
      <c r="F46" s="314"/>
      <c r="G46" s="314"/>
      <c r="H46" s="314"/>
      <c r="I46" s="143">
        <v>-170.7</v>
      </c>
    </row>
    <row r="47" spans="2:9" x14ac:dyDescent="0.3">
      <c r="B47" s="22" t="s">
        <v>166</v>
      </c>
      <c r="C47" s="4" t="s">
        <v>167</v>
      </c>
      <c r="D47" s="4"/>
      <c r="E47" s="313"/>
      <c r="F47" s="314"/>
      <c r="G47" s="314"/>
      <c r="H47" s="314"/>
      <c r="I47" s="143" t="s">
        <v>244</v>
      </c>
    </row>
    <row r="48" spans="2:9" x14ac:dyDescent="0.3">
      <c r="B48" s="22" t="s">
        <v>168</v>
      </c>
      <c r="C48" s="4" t="s">
        <v>169</v>
      </c>
      <c r="D48" s="4"/>
      <c r="E48" s="313"/>
      <c r="F48" s="314"/>
      <c r="G48" s="314"/>
      <c r="H48" s="314"/>
      <c r="I48" s="143" t="s">
        <v>245</v>
      </c>
    </row>
    <row r="49" spans="2:9" x14ac:dyDescent="0.3">
      <c r="B49" s="22" t="s">
        <v>170</v>
      </c>
      <c r="C49" s="4" t="s">
        <v>171</v>
      </c>
      <c r="D49" s="4"/>
      <c r="E49" s="313"/>
      <c r="F49" s="314"/>
      <c r="G49" s="314"/>
      <c r="H49" s="314"/>
      <c r="I49" s="143">
        <v>452</v>
      </c>
    </row>
    <row r="50" spans="2:9" x14ac:dyDescent="0.3">
      <c r="B50" s="22" t="s">
        <v>172</v>
      </c>
      <c r="C50" s="4" t="s">
        <v>173</v>
      </c>
      <c r="D50" s="4"/>
      <c r="E50" s="313"/>
      <c r="F50" s="314"/>
      <c r="G50" s="314"/>
      <c r="H50" s="314"/>
      <c r="I50" s="143" t="s">
        <v>244</v>
      </c>
    </row>
    <row r="51" spans="2:9" x14ac:dyDescent="0.3">
      <c r="B51" s="22" t="s">
        <v>174</v>
      </c>
      <c r="C51" s="4" t="s">
        <v>175</v>
      </c>
      <c r="D51" s="4"/>
      <c r="E51" s="313"/>
      <c r="F51" s="314"/>
      <c r="G51" s="314"/>
      <c r="H51" s="314"/>
      <c r="I51" s="143" t="s">
        <v>244</v>
      </c>
    </row>
    <row r="52" spans="2:9" x14ac:dyDescent="0.3">
      <c r="B52" s="22" t="s">
        <v>176</v>
      </c>
      <c r="C52" s="4" t="s">
        <v>177</v>
      </c>
      <c r="D52" s="4"/>
      <c r="E52" s="313"/>
      <c r="F52" s="314"/>
      <c r="G52" s="314"/>
      <c r="H52" s="314"/>
      <c r="I52" s="143" t="s">
        <v>244</v>
      </c>
    </row>
    <row r="53" spans="2:9" x14ac:dyDescent="0.3">
      <c r="B53" s="22" t="s">
        <v>178</v>
      </c>
      <c r="C53" s="4" t="s">
        <v>179</v>
      </c>
      <c r="D53" s="4"/>
      <c r="E53" s="313"/>
      <c r="F53" s="314"/>
      <c r="G53" s="314"/>
      <c r="H53" s="314"/>
      <c r="I53" s="143">
        <v>68628</v>
      </c>
    </row>
    <row r="54" spans="2:9" x14ac:dyDescent="0.3">
      <c r="B54" s="22" t="s">
        <v>180</v>
      </c>
      <c r="C54" s="4" t="s">
        <v>181</v>
      </c>
      <c r="D54" s="4"/>
      <c r="E54" s="313"/>
      <c r="F54" s="314"/>
      <c r="G54" s="314"/>
      <c r="H54" s="314"/>
      <c r="I54" s="143">
        <v>20938</v>
      </c>
    </row>
    <row r="55" spans="2:9" x14ac:dyDescent="0.3">
      <c r="B55" s="23" t="s">
        <v>182</v>
      </c>
      <c r="C55" s="24" t="s">
        <v>183</v>
      </c>
      <c r="D55" s="24"/>
      <c r="E55" s="316"/>
      <c r="F55" s="317"/>
      <c r="G55" s="317"/>
      <c r="H55" s="317"/>
      <c r="I55" s="143" t="s">
        <v>246</v>
      </c>
    </row>
    <row r="57" spans="2:9" x14ac:dyDescent="0.3">
      <c r="B57" s="66" t="s">
        <v>238</v>
      </c>
    </row>
    <row r="59" spans="2:9" ht="26" x14ac:dyDescent="0.3">
      <c r="B59" s="327" t="s">
        <v>56</v>
      </c>
      <c r="C59" s="329" t="s">
        <v>57</v>
      </c>
      <c r="D59" s="331" t="s">
        <v>58</v>
      </c>
      <c r="E59" s="319" t="s">
        <v>59</v>
      </c>
      <c r="F59" s="321" t="s">
        <v>60</v>
      </c>
      <c r="G59" s="321" t="s">
        <v>61</v>
      </c>
      <c r="H59" s="323" t="s">
        <v>62</v>
      </c>
      <c r="I59" s="14" t="s">
        <v>240</v>
      </c>
    </row>
    <row r="60" spans="2:9" ht="25" x14ac:dyDescent="0.3">
      <c r="B60" s="339"/>
      <c r="C60" s="340"/>
      <c r="D60" s="341"/>
      <c r="E60" s="320"/>
      <c r="F60" s="322"/>
      <c r="G60" s="322"/>
      <c r="H60" s="324"/>
      <c r="I60" s="15" t="s">
        <v>241</v>
      </c>
    </row>
    <row r="61" spans="2:9" x14ac:dyDescent="0.3">
      <c r="B61" s="131" t="str">
        <f>IF('TMS Table OC2.1, OC2.2, OC2.3'!B71="", "", 'TMS Table OC2.1, OC2.2, OC2.3'!B71)</f>
        <v/>
      </c>
      <c r="C61" s="132" t="str">
        <f>IF('TMS Table OC2.1, OC2.2, OC2.3'!C71="", "", 'TMS Table OC2.1, OC2.2, OC2.3'!C71)</f>
        <v/>
      </c>
      <c r="D61" s="140" t="str">
        <f>IF('TMS Table OC2.1, OC2.2, OC2.3'!D71="", "", 'TMS Table OC2.1, OC2.2, OC2.3'!D71)</f>
        <v/>
      </c>
      <c r="E61" s="132"/>
      <c r="F61" s="132"/>
      <c r="G61" s="132"/>
      <c r="H61" s="132"/>
      <c r="I61" s="144"/>
    </row>
    <row r="62" spans="2:9" x14ac:dyDescent="0.3">
      <c r="B62" s="134" t="str">
        <f>IF('TMS Table OC2.1, OC2.2, OC2.3'!B72="", "", 'TMS Table OC2.1, OC2.2, OC2.3'!B72)</f>
        <v/>
      </c>
      <c r="C62" s="135" t="str">
        <f>IF('TMS Table OC2.1, OC2.2, OC2.3'!C72="", "", 'TMS Table OC2.1, OC2.2, OC2.3'!C72)</f>
        <v/>
      </c>
      <c r="D62" s="141" t="str">
        <f>IF('TMS Table OC2.1, OC2.2, OC2.3'!D72="", "", 'TMS Table OC2.1, OC2.2, OC2.3'!D72)</f>
        <v/>
      </c>
      <c r="E62" s="135"/>
      <c r="F62" s="135"/>
      <c r="G62" s="135"/>
      <c r="H62" s="135"/>
      <c r="I62" s="64"/>
    </row>
    <row r="63" spans="2:9" x14ac:dyDescent="0.3">
      <c r="B63" s="134" t="str">
        <f>IF('TMS Table OC2.1, OC2.2, OC2.3'!B73="", "", 'TMS Table OC2.1, OC2.2, OC2.3'!B73)</f>
        <v/>
      </c>
      <c r="C63" s="135" t="str">
        <f>IF('TMS Table OC2.1, OC2.2, OC2.3'!C73="", "", 'TMS Table OC2.1, OC2.2, OC2.3'!C73)</f>
        <v/>
      </c>
      <c r="D63" s="141" t="str">
        <f>IF('TMS Table OC2.1, OC2.2, OC2.3'!D73="", "", 'TMS Table OC2.1, OC2.2, OC2.3'!D73)</f>
        <v/>
      </c>
      <c r="E63" s="135"/>
      <c r="F63" s="135"/>
      <c r="G63" s="135"/>
      <c r="H63" s="135"/>
      <c r="I63" s="64"/>
    </row>
    <row r="64" spans="2:9" x14ac:dyDescent="0.3">
      <c r="B64" s="134" t="str">
        <f>IF('TMS Table OC2.1, OC2.2, OC2.3'!B74="", "", 'TMS Table OC2.1, OC2.2, OC2.3'!B74)</f>
        <v/>
      </c>
      <c r="C64" s="135" t="str">
        <f>IF('TMS Table OC2.1, OC2.2, OC2.3'!C74="", "", 'TMS Table OC2.1, OC2.2, OC2.3'!C74)</f>
        <v/>
      </c>
      <c r="D64" s="141" t="str">
        <f>IF('TMS Table OC2.1, OC2.2, OC2.3'!D74="", "", 'TMS Table OC2.1, OC2.2, OC2.3'!D74)</f>
        <v/>
      </c>
      <c r="E64" s="135"/>
      <c r="F64" s="135"/>
      <c r="G64" s="135"/>
      <c r="H64" s="135"/>
      <c r="I64" s="64"/>
    </row>
    <row r="65" spans="2:9" x14ac:dyDescent="0.3">
      <c r="B65" s="134" t="str">
        <f>IF('TMS Table OC2.1, OC2.2, OC2.3'!B75="", "", 'TMS Table OC2.1, OC2.2, OC2.3'!B75)</f>
        <v/>
      </c>
      <c r="C65" s="135" t="str">
        <f>IF('TMS Table OC2.1, OC2.2, OC2.3'!C75="", "", 'TMS Table OC2.1, OC2.2, OC2.3'!C75)</f>
        <v/>
      </c>
      <c r="D65" s="141" t="str">
        <f>IF('TMS Table OC2.1, OC2.2, OC2.3'!D75="", "", 'TMS Table OC2.1, OC2.2, OC2.3'!D75)</f>
        <v/>
      </c>
      <c r="E65" s="135"/>
      <c r="F65" s="135"/>
      <c r="G65" s="135"/>
      <c r="H65" s="135"/>
      <c r="I65" s="64"/>
    </row>
    <row r="66" spans="2:9" x14ac:dyDescent="0.3">
      <c r="B66" s="134" t="str">
        <f>IF('TMS Table OC2.1, OC2.2, OC2.3'!B76="", "", 'TMS Table OC2.1, OC2.2, OC2.3'!B76)</f>
        <v/>
      </c>
      <c r="C66" s="135" t="str">
        <f>IF('TMS Table OC2.1, OC2.2, OC2.3'!C76="", "", 'TMS Table OC2.1, OC2.2, OC2.3'!C76)</f>
        <v/>
      </c>
      <c r="D66" s="141" t="str">
        <f>IF('TMS Table OC2.1, OC2.2, OC2.3'!D76="", "", 'TMS Table OC2.1, OC2.2, OC2.3'!D76)</f>
        <v/>
      </c>
      <c r="E66" s="135"/>
      <c r="F66" s="135"/>
      <c r="G66" s="135"/>
      <c r="H66" s="135"/>
      <c r="I66" s="64"/>
    </row>
    <row r="67" spans="2:9" x14ac:dyDescent="0.3">
      <c r="B67" s="134" t="str">
        <f>IF('TMS Table OC2.1, OC2.2, OC2.3'!B77="", "", 'TMS Table OC2.1, OC2.2, OC2.3'!B77)</f>
        <v/>
      </c>
      <c r="C67" s="135" t="str">
        <f>IF('TMS Table OC2.1, OC2.2, OC2.3'!C77="", "", 'TMS Table OC2.1, OC2.2, OC2.3'!C77)</f>
        <v/>
      </c>
      <c r="D67" s="141" t="str">
        <f>IF('TMS Table OC2.1, OC2.2, OC2.3'!D77="", "", 'TMS Table OC2.1, OC2.2, OC2.3'!D77)</f>
        <v/>
      </c>
      <c r="E67" s="135"/>
      <c r="F67" s="135"/>
      <c r="G67" s="135"/>
      <c r="H67" s="135"/>
      <c r="I67" s="64"/>
    </row>
    <row r="68" spans="2:9" x14ac:dyDescent="0.3">
      <c r="B68" s="134" t="str">
        <f>IF('TMS Table OC2.1, OC2.2, OC2.3'!B78="", "", 'TMS Table OC2.1, OC2.2, OC2.3'!B78)</f>
        <v/>
      </c>
      <c r="C68" s="135" t="str">
        <f>IF('TMS Table OC2.1, OC2.2, OC2.3'!C78="", "", 'TMS Table OC2.1, OC2.2, OC2.3'!C78)</f>
        <v/>
      </c>
      <c r="D68" s="141" t="str">
        <f>IF('TMS Table OC2.1, OC2.2, OC2.3'!D78="", "", 'TMS Table OC2.1, OC2.2, OC2.3'!D78)</f>
        <v/>
      </c>
      <c r="E68" s="135"/>
      <c r="F68" s="135"/>
      <c r="G68" s="135"/>
      <c r="H68" s="135"/>
      <c r="I68" s="64"/>
    </row>
    <row r="69" spans="2:9" x14ac:dyDescent="0.3">
      <c r="B69" s="134" t="str">
        <f>IF('TMS Table OC2.1, OC2.2, OC2.3'!B79="", "", 'TMS Table OC2.1, OC2.2, OC2.3'!B79)</f>
        <v/>
      </c>
      <c r="C69" s="135" t="str">
        <f>IF('TMS Table OC2.1, OC2.2, OC2.3'!C79="", "", 'TMS Table OC2.1, OC2.2, OC2.3'!C79)</f>
        <v/>
      </c>
      <c r="D69" s="141" t="str">
        <f>IF('TMS Table OC2.1, OC2.2, OC2.3'!D79="", "", 'TMS Table OC2.1, OC2.2, OC2.3'!D79)</f>
        <v/>
      </c>
      <c r="E69" s="135"/>
      <c r="F69" s="135"/>
      <c r="G69" s="135"/>
      <c r="H69" s="135"/>
      <c r="I69" s="64"/>
    </row>
    <row r="70" spans="2:9" x14ac:dyDescent="0.3">
      <c r="B70" s="134" t="str">
        <f>IF('TMS Table OC2.1, OC2.2, OC2.3'!B80="", "", 'TMS Table OC2.1, OC2.2, OC2.3'!B80)</f>
        <v/>
      </c>
      <c r="C70" s="135" t="str">
        <f>IF('TMS Table OC2.1, OC2.2, OC2.3'!C80="", "", 'TMS Table OC2.1, OC2.2, OC2.3'!C80)</f>
        <v/>
      </c>
      <c r="D70" s="141" t="str">
        <f>IF('TMS Table OC2.1, OC2.2, OC2.3'!D80="", "", 'TMS Table OC2.1, OC2.2, OC2.3'!D80)</f>
        <v/>
      </c>
      <c r="E70" s="135"/>
      <c r="F70" s="135"/>
      <c r="G70" s="135"/>
      <c r="H70" s="135"/>
      <c r="I70" s="64"/>
    </row>
    <row r="71" spans="2:9" x14ac:dyDescent="0.3">
      <c r="B71" s="134" t="str">
        <f>IF('TMS Table OC2.1, OC2.2, OC2.3'!B81="", "", 'TMS Table OC2.1, OC2.2, OC2.3'!B81)</f>
        <v/>
      </c>
      <c r="C71" s="135" t="str">
        <f>IF('TMS Table OC2.1, OC2.2, OC2.3'!C81="", "", 'TMS Table OC2.1, OC2.2, OC2.3'!C81)</f>
        <v/>
      </c>
      <c r="D71" s="141" t="str">
        <f>IF('TMS Table OC2.1, OC2.2, OC2.3'!D81="", "", 'TMS Table OC2.1, OC2.2, OC2.3'!D81)</f>
        <v/>
      </c>
      <c r="E71" s="135"/>
      <c r="F71" s="135"/>
      <c r="G71" s="135"/>
      <c r="H71" s="135"/>
      <c r="I71" s="64"/>
    </row>
    <row r="72" spans="2:9" x14ac:dyDescent="0.3">
      <c r="B72" s="134" t="str">
        <f>IF('TMS Table OC2.1, OC2.2, OC2.3'!B82="", "", 'TMS Table OC2.1, OC2.2, OC2.3'!B82)</f>
        <v/>
      </c>
      <c r="C72" s="135" t="str">
        <f>IF('TMS Table OC2.1, OC2.2, OC2.3'!C82="", "", 'TMS Table OC2.1, OC2.2, OC2.3'!C82)</f>
        <v/>
      </c>
      <c r="D72" s="141" t="str">
        <f>IF('TMS Table OC2.1, OC2.2, OC2.3'!D82="", "", 'TMS Table OC2.1, OC2.2, OC2.3'!D82)</f>
        <v/>
      </c>
      <c r="E72" s="135"/>
      <c r="F72" s="135"/>
      <c r="G72" s="135"/>
      <c r="H72" s="135"/>
      <c r="I72" s="64"/>
    </row>
    <row r="73" spans="2:9" x14ac:dyDescent="0.3">
      <c r="B73" s="134" t="str">
        <f>IF('TMS Table OC2.1, OC2.2, OC2.3'!B83="", "", 'TMS Table OC2.1, OC2.2, OC2.3'!B83)</f>
        <v/>
      </c>
      <c r="C73" s="135" t="str">
        <f>IF('TMS Table OC2.1, OC2.2, OC2.3'!C83="", "", 'TMS Table OC2.1, OC2.2, OC2.3'!C83)</f>
        <v/>
      </c>
      <c r="D73" s="141" t="str">
        <f>IF('TMS Table OC2.1, OC2.2, OC2.3'!D83="", "", 'TMS Table OC2.1, OC2.2, OC2.3'!D83)</f>
        <v/>
      </c>
      <c r="E73" s="135"/>
      <c r="F73" s="135"/>
      <c r="G73" s="135"/>
      <c r="H73" s="135"/>
      <c r="I73" s="64"/>
    </row>
    <row r="74" spans="2:9" x14ac:dyDescent="0.3">
      <c r="B74" s="134" t="str">
        <f>IF('TMS Table OC2.1, OC2.2, OC2.3'!B84="", "", 'TMS Table OC2.1, OC2.2, OC2.3'!B84)</f>
        <v/>
      </c>
      <c r="C74" s="135" t="str">
        <f>IF('TMS Table OC2.1, OC2.2, OC2.3'!C84="", "", 'TMS Table OC2.1, OC2.2, OC2.3'!C84)</f>
        <v/>
      </c>
      <c r="D74" s="141" t="str">
        <f>IF('TMS Table OC2.1, OC2.2, OC2.3'!D84="", "", 'TMS Table OC2.1, OC2.2, OC2.3'!D84)</f>
        <v/>
      </c>
      <c r="E74" s="135"/>
      <c r="F74" s="135"/>
      <c r="G74" s="135"/>
      <c r="H74" s="135"/>
      <c r="I74" s="64"/>
    </row>
    <row r="75" spans="2:9" x14ac:dyDescent="0.3">
      <c r="B75" s="137" t="str">
        <f>IF('TMS Table OC2.1, OC2.2, OC2.3'!B85="", "", 'TMS Table OC2.1, OC2.2, OC2.3'!B85)</f>
        <v/>
      </c>
      <c r="C75" s="138" t="str">
        <f>IF('TMS Table OC2.1, OC2.2, OC2.3'!C85="", "", 'TMS Table OC2.1, OC2.2, OC2.3'!C85)</f>
        <v/>
      </c>
      <c r="D75" s="142" t="str">
        <f>IF('TMS Table OC2.1, OC2.2, OC2.3'!D85="", "", 'TMS Table OC2.1, OC2.2, OC2.3'!D85)</f>
        <v/>
      </c>
      <c r="E75" s="138"/>
      <c r="F75" s="138"/>
      <c r="G75" s="138"/>
      <c r="H75" s="138"/>
      <c r="I75" s="65"/>
    </row>
  </sheetData>
  <sheetProtection insertRows="0"/>
  <mergeCells count="16">
    <mergeCell ref="B2:R2"/>
    <mergeCell ref="B4:B5"/>
    <mergeCell ref="C4:C5"/>
    <mergeCell ref="D4:D5"/>
    <mergeCell ref="B59:B60"/>
    <mergeCell ref="C59:C60"/>
    <mergeCell ref="D59:D60"/>
    <mergeCell ref="E4:E5"/>
    <mergeCell ref="F4:F5"/>
    <mergeCell ref="G4:G5"/>
    <mergeCell ref="H4:H5"/>
    <mergeCell ref="E21:H55"/>
    <mergeCell ref="E59:E60"/>
    <mergeCell ref="F59:F60"/>
    <mergeCell ref="G59:G60"/>
    <mergeCell ref="H59:H60"/>
  </mergeCells>
  <conditionalFormatting sqref="I61:I75">
    <cfRule type="expression" dxfId="0" priority="1">
      <formula>$B61&lt;&gt;""</formula>
    </cfRule>
  </conditionalFormatting>
  <pageMargins left="0.23622047244094491" right="0.23622047244094491" top="0.55118110236220474" bottom="0.55118110236220474" header="0.31496062992125984" footer="0.31496062992125984"/>
  <pageSetup paperSize="8"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d9babbb-9d2f-4374-acef-4e32190ceeca">
      <UserInfo>
        <DisplayName>RANVEER GARCHA</DisplayName>
        <AccountId>227</AccountId>
        <AccountType/>
      </UserInfo>
      <UserInfo>
        <DisplayName>Joseph Wilson</DisplayName>
        <AccountId>848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2.xml><?xml version="1.0" encoding="utf-8"?>
<ds:datastoreItem xmlns:ds="http://schemas.openxmlformats.org/officeDocument/2006/customXml" ds:itemID="{E64129F9-F1F4-4F32-919A-A49492DB54B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d9babbb-9d2f-4374-acef-4e32190ceeca"/>
    <ds:schemaRef ds:uri="81a5ad8a-d5fb-4012-8ca9-15e7cc009343"/>
    <ds:schemaRef ds:uri="http://www.w3.org/XML/1998/namespace"/>
    <ds:schemaRef ds:uri="http://purl.org/dc/dcmitype/"/>
  </ds:schemaRefs>
</ds:datastoreItem>
</file>

<file path=customXml/itemProps3.xml><?xml version="1.0" encoding="utf-8"?>
<ds:datastoreItem xmlns:ds="http://schemas.openxmlformats.org/officeDocument/2006/customXml" ds:itemID="{F4FAFCD5-4DDE-4280-836A-5AC4F0E6D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Validation</vt:lpstr>
      <vt:lpstr>Checks</vt:lpstr>
      <vt:lpstr>TMS Table Guidance</vt:lpstr>
      <vt:lpstr>TMS Table OC1</vt:lpstr>
      <vt:lpstr>TMS Table OC2.1, OC2.2, OC2.3</vt:lpstr>
      <vt:lpstr>TMS Table OC3</vt:lpstr>
      <vt:lpstr>TMS Table OC4</vt:lpstr>
      <vt:lpstr>OC1_Count</vt:lpstr>
      <vt:lpstr>OC2.1_Count</vt:lpstr>
      <vt:lpstr>OC3_Count</vt:lpstr>
      <vt:lpstr>OC4_Count</vt:lpstr>
      <vt:lpstr>'TMS Table OC1'!Print_Area</vt:lpstr>
      <vt:lpstr>'TMS Table OC2.1, OC2.2, OC2.3'!Print_Area</vt:lpstr>
      <vt:lpstr>'TMS Table OC3'!Print_Area</vt:lpstr>
      <vt:lpstr>'TMS Table OC4'!Print_Area</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Best</dc:creator>
  <cp:keywords/>
  <dc:description/>
  <cp:lastModifiedBy>Laura Dewey</cp:lastModifiedBy>
  <cp:revision/>
  <dcterms:created xsi:type="dcterms:W3CDTF">2019-07-18T15:05:16Z</dcterms:created>
  <dcterms:modified xsi:type="dcterms:W3CDTF">2020-06-19T15:33:13Z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eting">
    <vt:lpwstr/>
  </property>
  <property fmtid="{D5CDD505-2E9C-101B-9397-08002B2CF9AE}" pid="3" name="Stakeholder 4">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Stakeholder 5">
    <vt:lpwstr/>
  </property>
  <property fmtid="{D5CDD505-2E9C-101B-9397-08002B2CF9AE}" pid="8" name="Project Code">
    <vt:lpwstr>1788;#Outcomes and Customer Engagement|b01232e5-b09e-41f2-ba45-30ed0119ae0f</vt:lpwstr>
  </property>
  <property fmtid="{D5CDD505-2E9C-101B-9397-08002B2CF9AE}" pid="9" name="Stakeholder 3">
    <vt:lpwstr/>
  </property>
  <property fmtid="{D5CDD505-2E9C-101B-9397-08002B2CF9AE}" pid="10" name="Stakeholder">
    <vt:lpwstr/>
  </property>
  <property fmtid="{D5CDD505-2E9C-101B-9397-08002B2CF9AE}" pid="11" name="Security Classification">
    <vt:lpwstr>21;#OFFICIAL|c2540f30-f875-494b-a43f-ebfb5017a6ad</vt:lpwstr>
  </property>
  <property fmtid="{D5CDD505-2E9C-101B-9397-08002B2CF9AE}" pid="12" name="SV_QUERY_LIST_4F35BF76-6C0D-4D9B-82B2-816C12CF3733">
    <vt:lpwstr>empty_477D106A-C0D6-4607-AEBD-E2C9D60EA279</vt:lpwstr>
  </property>
  <property fmtid="{D5CDD505-2E9C-101B-9397-08002B2CF9AE}" pid="13" name="ContentTypeId">
    <vt:lpwstr>0x010100C032D153FC8BFB438D82363EA992B2B9</vt:lpwstr>
  </property>
  <property fmtid="{D5CDD505-2E9C-101B-9397-08002B2CF9AE}" pid="14" name="Order">
    <vt:r8>3600</vt:r8>
  </property>
  <property fmtid="{D5CDD505-2E9C-101B-9397-08002B2CF9AE}" pid="15" name="xd_Signature">
    <vt:bool>false</vt:bool>
  </property>
  <property fmtid="{D5CDD505-2E9C-101B-9397-08002B2CF9AE}" pid="16" name="Document type">
    <vt:lpwstr>Submission file</vt:lpwstr>
  </property>
  <property fmtid="{D5CDD505-2E9C-101B-9397-08002B2CF9AE}" pid="17" name="xd_ProgID">
    <vt:lpwstr/>
  </property>
  <property fmtid="{D5CDD505-2E9C-101B-9397-08002B2CF9AE}" pid="18" name="ComplianceAssetId">
    <vt:lpwstr/>
  </property>
  <property fmtid="{D5CDD505-2E9C-101B-9397-08002B2CF9AE}" pid="19" name="TemplateUrl">
    <vt:lpwstr/>
  </property>
  <property fmtid="{D5CDD505-2E9C-101B-9397-08002B2CF9AE}" pid="20" name="SharedWithUsers">
    <vt:lpwstr>458;#Janet Sutton;#134;#Anne Toft;#904;#Annette Prescott;#905;#Alyson Hawkins;#21;#Anthony Owen;#226;#Zoe Goodwin;#1171;#Ellen Wilders</vt:lpwstr>
  </property>
</Properties>
</file>