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thameswater-my.sharepoint.com/personal/laura_dewey_thameswater_co_uk/Documents/Desktop/our five year plan/view our plan accordion/draft determination/"/>
    </mc:Choice>
  </mc:AlternateContent>
  <xr:revisionPtr revIDLastSave="0" documentId="8_{B17E5FAA-707E-4303-B831-1C2271D80278}" xr6:coauthVersionLast="44" xr6:coauthVersionMax="44" xr10:uidLastSave="{00000000-0000-0000-0000-000000000000}"/>
  <workbookProtection workbookAlgorithmName="SHA-512" workbookHashValue="mh5tfPuiSHFOPxVb0riSy3ZsfyIoyOlL2HY4LOJI+ZploYB5PTf3RAceC+1eA0XLUROwngn481eHzTffnzFZgA==" workbookSaltValue="VaERjfxcPHn3xZ3fAYPk0w==" workbookSpinCount="100000" lockStructure="1"/>
  <bookViews>
    <workbookView xWindow="1900" yWindow="1900" windowWidth="14400" windowHeight="7360" firstSheet="4" activeTab="4" xr2:uid="{00000000-000D-0000-FFFF-FFFF00000000}"/>
  </bookViews>
  <sheets>
    <sheet name="Cover" sheetId="8" r:id="rId1"/>
    <sheet name="RP1" sheetId="1" r:id="rId2"/>
    <sheet name="RP2" sheetId="2" r:id="rId3"/>
    <sheet name="RP3" sheetId="4" r:id="rId4"/>
    <sheet name="RP4" sheetId="3" r:id="rId5"/>
    <sheet name="Data validation" sheetId="7" state="hidden" r:id="rId6"/>
  </sheets>
  <definedNames>
    <definedName name="_xlnm._FilterDatabase" localSheetId="2" hidden="1">'RP2'!$B$16:$E$124</definedName>
    <definedName name="Conames">'Data validation'!$B$4:$C$21</definedName>
    <definedName name="_xlnm.Print_Area" localSheetId="0">Cover!$A$1:$R$26</definedName>
    <definedName name="_xlnm.Print_Area" localSheetId="1">'RP1'!$B$1:$J$119</definedName>
    <definedName name="_xlnm.Print_Area" localSheetId="2">'RP2'!$B$1:$D$129</definedName>
    <definedName name="_xlnm.Print_Area" localSheetId="3">'RP3'!$B$1:$E$121</definedName>
    <definedName name="_xlnm.Print_Area" localSheetId="4">'RP4'!$B$1:$E$28</definedName>
    <definedName name="_xlnm.Print_Titles" localSheetId="1">'RP1'!$1:$16</definedName>
    <definedName name="_xlnm.Print_Titles" localSheetId="2">'RP2'!$1:$16</definedName>
    <definedName name="_xlnm.Print_Titles" localSheetId="3">'RP3'!$1:$16</definedName>
    <definedName name="_xlnm.Print_Titles" localSheetId="4">'RP4'!$1:$16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5" i="1" l="1"/>
  <c r="B47" i="1" l="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F41" i="1" l="1"/>
  <c r="F42" i="1"/>
  <c r="F18" i="1" l="1"/>
  <c r="F19" i="1"/>
  <c r="F20" i="1"/>
  <c r="F21" i="1"/>
  <c r="F22" i="1"/>
  <c r="F23" i="1"/>
  <c r="F24" i="1"/>
  <c r="F25" i="1"/>
  <c r="F26" i="1"/>
  <c r="F27" i="1"/>
  <c r="F28" i="1"/>
  <c r="F29" i="1"/>
  <c r="F30" i="1"/>
  <c r="F31" i="1"/>
  <c r="F32" i="1"/>
  <c r="F33" i="1"/>
  <c r="F34" i="1"/>
  <c r="F35" i="1"/>
  <c r="F36" i="1"/>
  <c r="F37" i="1"/>
  <c r="F38" i="1"/>
  <c r="F39" i="1"/>
  <c r="F40" i="1"/>
  <c r="F114" i="1" l="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B112" i="4"/>
  <c r="B113" i="4"/>
  <c r="B114" i="4"/>
  <c r="B115" i="4"/>
  <c r="B116" i="4"/>
  <c r="B103" i="4"/>
  <c r="B104" i="4"/>
  <c r="B105" i="4"/>
  <c r="B106" i="4"/>
  <c r="B107" i="4"/>
  <c r="B108" i="4"/>
  <c r="B109" i="4"/>
  <c r="B110" i="4"/>
  <c r="B111" i="4"/>
  <c r="B81" i="4"/>
  <c r="B82" i="4"/>
  <c r="B83" i="4"/>
  <c r="B84" i="4"/>
  <c r="B85" i="4"/>
  <c r="B86" i="4"/>
  <c r="B87" i="4"/>
  <c r="B88" i="4"/>
  <c r="B89" i="4"/>
  <c r="B90" i="4"/>
  <c r="B91" i="4"/>
  <c r="B92" i="4"/>
  <c r="B93" i="4"/>
  <c r="B94" i="4"/>
  <c r="B95" i="4"/>
  <c r="B96" i="4"/>
  <c r="B97" i="4"/>
  <c r="B98" i="4"/>
  <c r="B99" i="4"/>
  <c r="B100" i="4"/>
  <c r="B101" i="4"/>
  <c r="B102" i="4"/>
  <c r="B60" i="4"/>
  <c r="B61" i="4"/>
  <c r="B62" i="4"/>
  <c r="B63" i="4"/>
  <c r="B64" i="4"/>
  <c r="B65" i="4"/>
  <c r="B66" i="4"/>
  <c r="B67" i="4"/>
  <c r="B68" i="4"/>
  <c r="B69" i="4"/>
  <c r="B70" i="4"/>
  <c r="B71" i="4"/>
  <c r="B72" i="4"/>
  <c r="B73" i="4"/>
  <c r="B74" i="4"/>
  <c r="B75" i="4"/>
  <c r="B76" i="4"/>
  <c r="B77" i="4"/>
  <c r="B78" i="4"/>
  <c r="B79" i="4"/>
  <c r="B80" i="4"/>
  <c r="J4" i="1"/>
  <c r="F51" i="1"/>
  <c r="F50" i="1"/>
  <c r="F49" i="1"/>
  <c r="F48" i="1"/>
  <c r="F47" i="1"/>
  <c r="F46" i="1"/>
  <c r="F44" i="1"/>
  <c r="F43" i="1"/>
  <c r="F17" i="1"/>
  <c r="B57" i="4"/>
  <c r="B53" i="4"/>
  <c r="B49" i="4"/>
  <c r="B45" i="4"/>
  <c r="B41" i="4"/>
  <c r="B37" i="4"/>
  <c r="B56" i="4"/>
  <c r="B52" i="4"/>
  <c r="B48" i="4"/>
  <c r="B44" i="4"/>
  <c r="B40" i="4"/>
  <c r="B36" i="4"/>
  <c r="B59" i="4"/>
  <c r="B55" i="4"/>
  <c r="B51" i="4"/>
  <c r="B47" i="4"/>
  <c r="B43" i="4"/>
  <c r="B39" i="4"/>
  <c r="B35" i="4"/>
  <c r="B58" i="4"/>
  <c r="B54" i="4"/>
  <c r="B50" i="4"/>
  <c r="B46" i="4"/>
  <c r="B42" i="4"/>
  <c r="B38" i="4"/>
  <c r="B34" i="4"/>
  <c r="E3" i="3"/>
  <c r="E3" i="4"/>
  <c r="D3" i="2"/>
  <c r="B28" i="1" l="1"/>
  <c r="B29" i="1"/>
  <c r="B30" i="1"/>
  <c r="B31" i="1"/>
  <c r="B32" i="1"/>
  <c r="B33" i="1"/>
  <c r="B34" i="1"/>
  <c r="B35" i="1"/>
  <c r="B36" i="1"/>
  <c r="B37" i="1"/>
  <c r="B38" i="1"/>
  <c r="B39" i="1"/>
  <c r="B40" i="1"/>
  <c r="B41" i="1"/>
  <c r="B42" i="1"/>
  <c r="B43" i="1"/>
  <c r="B44" i="1"/>
  <c r="B45" i="1"/>
  <c r="B46" i="1"/>
  <c r="E4" i="3"/>
  <c r="B24" i="1"/>
  <c r="B25" i="1"/>
  <c r="B18" i="1"/>
  <c r="B26" i="1"/>
  <c r="B19" i="1"/>
  <c r="B27" i="1"/>
  <c r="B20" i="1"/>
  <c r="B21" i="1"/>
  <c r="B22" i="1"/>
  <c r="B23" i="1"/>
  <c r="D4" i="2"/>
  <c r="E4" i="4"/>
  <c r="B31" i="4" l="1"/>
  <c r="B32" i="4"/>
  <c r="B30" i="4"/>
  <c r="B22" i="4"/>
  <c r="B23" i="4"/>
  <c r="B29" i="4"/>
  <c r="B25" i="4"/>
  <c r="B28" i="4"/>
  <c r="B24" i="4"/>
  <c r="B27" i="4"/>
  <c r="B26" i="4"/>
  <c r="B17" i="4"/>
  <c r="B21" i="4"/>
  <c r="B18" i="4"/>
  <c r="B19" i="4"/>
  <c r="B20" i="4"/>
</calcChain>
</file>

<file path=xl/sharedStrings.xml><?xml version="1.0" encoding="utf-8"?>
<sst xmlns="http://schemas.openxmlformats.org/spreadsheetml/2006/main" count="886" uniqueCount="735">
  <si>
    <t>Setting expectations for companies' representations on the 2019 draft determinations</t>
  </si>
  <si>
    <t>PR19 Draft determination representation table (RP1)</t>
  </si>
  <si>
    <t>Thames Water</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</si>
  <si>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</si>
  <si>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only submit relevant cost tables where costs have changed. Companies should indicate clearly in </t>
    </r>
    <r>
      <rPr>
        <sz val="10"/>
        <color rgb="FFFF0000"/>
        <rFont val="Arial"/>
        <family val="2"/>
      </rPr>
      <t>red formatting</t>
    </r>
    <r>
      <rPr>
        <sz val="10"/>
        <color theme="1"/>
        <rFont val="Arial"/>
        <family val="2"/>
      </rPr>
      <t xml:space="preserve"> what those changes are when compared to 1 April 2019 submission (for fast track companies, 3 September 2018 or 11 February 2019 submitted data as appropriate).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</si>
  <si>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</si>
  <si>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</si>
  <si>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</si>
  <si>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</si>
  <si>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</si>
  <si>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</si>
  <si>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</si>
  <si>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</si>
  <si>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</si>
  <si>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</si>
  <si>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t>
  </si>
  <si>
    <t>Water resources, Water network plus, Wastewater network plus, Bioresources, Residential retail, Business retail, Dummy control</t>
  </si>
  <si>
    <t>Table number, line number and line description</t>
  </si>
  <si>
    <t>Document name, page and paragraph references</t>
  </si>
  <si>
    <t>Base costs</t>
  </si>
  <si>
    <t>Affects all 4 wholesale price controls (Water resources, Water network plus, Wastewater network plus, Bioresources)
WS1 - Lines 9, 12, 13 (Total opex, Base capex ~ infra, Base capex ~ non-infra)
WWS1 - Lines 9, 12, 13 (Total opex, Base capex ~ infra, Base capex ~ non-infra)</t>
  </si>
  <si>
    <t>Choice of benchmark years</t>
  </si>
  <si>
    <t>TW-DD-001 Thames Water Response to Ofwat’s PR19 Draft Determination - Chapter 5 Section B</t>
  </si>
  <si>
    <t>Water network plus</t>
  </si>
  <si>
    <t>Affects 2 price controls: Water resources and Water network plus
WS1 - Lines 9, 12, 13 (Total opex, Base capex ~ infra, Base capex ~ non-infra)</t>
  </si>
  <si>
    <t>Upper quartile expectations for both totex and outcomes</t>
  </si>
  <si>
    <t>Wastewater network plus</t>
  </si>
  <si>
    <t>Affects 2 price controls: Wastewater network plus and Bioresources
WWS1 - Lines 9, 12, 13 (Total opex, Base capex ~ infra, Base capex ~ non-infra)</t>
  </si>
  <si>
    <t>Impact of non-comparable smaller companies on benchmarking</t>
  </si>
  <si>
    <t>TW-DD-001 Thames Water Response to Ofwat’s PR19 Draft Determination - Chapter 5 Section C</t>
  </si>
  <si>
    <t>Allowance for growth</t>
  </si>
  <si>
    <t>RPE</t>
  </si>
  <si>
    <t>Affects water whosale price controls and wastewater network plus
WS1 - All Lines
WS2 - All Lines
WWS1 - All Lines
WWS2 - All Lines</t>
  </si>
  <si>
    <t>Real price effects</t>
  </si>
  <si>
    <t>Frontier shift</t>
  </si>
  <si>
    <t>Affects all 4 wholesale price controls
WS1 - All Lines
WS2 - All Lines
WWS1 - All Lines
WWS2 - All Lines</t>
  </si>
  <si>
    <t>Residential retail</t>
  </si>
  <si>
    <t>R1 - All lines</t>
  </si>
  <si>
    <t>Retail modelling - Movement to backward-looking efficiency</t>
  </si>
  <si>
    <t>Retail modelling - Indexation in retail</t>
  </si>
  <si>
    <t>R1 - Line 4 (Meter reading costs)</t>
  </si>
  <si>
    <t>Retail modelling - Meter reading variables</t>
  </si>
  <si>
    <t>Business rate</t>
  </si>
  <si>
    <t>Affects all 4 wholesale price controls (Water resources, Water network plus, Wastewater network plus, Bioresources)
WS1 - Line 8 (Local authority and Cumulo rates)
WWS1 - Line 8 (Local authority and Cumulo rates)</t>
  </si>
  <si>
    <t>Business rates</t>
  </si>
  <si>
    <t>TW-DD-001 Thames Water Response to Ofwat’s PR19 Draft Determination - Chapter 5 Section E</t>
  </si>
  <si>
    <t>Grants and contributions</t>
  </si>
  <si>
    <t>Affects all 4 wholesale price controls (Water resources, Water network plus, Wastewater network plus, Bioresources)
WS1 - Lines 20, 21 (Grants and contributions)
WWS1 - Lines 20, 21 (Grants and contributions)</t>
  </si>
  <si>
    <t xml:space="preserve">Enhancement
</t>
  </si>
  <si>
    <t>WS1 - Lines 14, 15 (Other capex ~ infra, Other capex ~ non-infra)
WS2 - Lines 9, 10 (Demand side enhancements)</t>
  </si>
  <si>
    <t>Leakage</t>
  </si>
  <si>
    <t>TW-DD-001 Thames Water Response to Ofwat’s PR19 Draft Determination - Chapter 5 Section D
TW-DD-A03 Leakage, metering and network maintenance</t>
  </si>
  <si>
    <t>WS1 - Line 15 (Other capex ~ non-infra)
WS2 - Lines 21, 22 (Metering)</t>
  </si>
  <si>
    <t>WRMP - metering</t>
  </si>
  <si>
    <t xml:space="preserve">Cost adjustment claim
</t>
  </si>
  <si>
    <t>WS1 - Line 12 (Base capex ~ infra)</t>
  </si>
  <si>
    <t>London network maintenance</t>
  </si>
  <si>
    <t>WS1 - Lines 14, 15 (Other capex ~ infra, Other capex ~ non-infra)
WS2 - Line 14 (Resilience)</t>
  </si>
  <si>
    <t>Resilience - NELR</t>
  </si>
  <si>
    <t>TW-DD-001 Thames Water Response to Ofwat’s PR19 Draft Determination - Chapter 5 Section D
TW-DD-A04- NE London resilience</t>
  </si>
  <si>
    <t>WS1 - Line 15 (Other capex ~ non-infra)
WS2 - Line 9 (Demand side enhancements)</t>
  </si>
  <si>
    <t>WRMP - interconnection</t>
  </si>
  <si>
    <t>TW-DD-001 Thames Water Response to Ofwat’s PR19 Draft Determination - Chapter 5 Section D
TW-DD-A05 WRMP interconnection</t>
  </si>
  <si>
    <t>WS1 - Line 15 (Other capex ~ non-infra)
WS2 - Lines 15, 54 (SEMD)</t>
  </si>
  <si>
    <t>SEMD (Water)</t>
  </si>
  <si>
    <t>TW-DD-001 Thames Water Response to Ofwat’s PR19 Draft Determination - Chapter 5 Section D
TW-DD-A07-SEMD</t>
  </si>
  <si>
    <t>WS1 - Lines 9, 14 (Total opex, Other capex ~ infra)
WS2 - Lines 6, 45 (Meeting lead standards)</t>
  </si>
  <si>
    <t>Lead standards</t>
  </si>
  <si>
    <t>TW-DD-001 Thames Water Response to Ofwat’s PR19 Draft Determination - Chapter 5 Section D</t>
  </si>
  <si>
    <t>WWS1 - Line 9, 14 (Total opex, Other capex ~ infra)
WWS2 - Lines 1, 48 (First time sewerage s101A)</t>
  </si>
  <si>
    <t>First time sewerage</t>
  </si>
  <si>
    <t>WS1 - Lines 9, 14, 15 (Total opex, Other capex ~ infra, Other capex ~ non-infra)
WS2 - Line 27, 66  (CRI improvement)</t>
  </si>
  <si>
    <t>CRI</t>
  </si>
  <si>
    <t>WS1 - Lines 9, 14, 15 (Total opex, Other capex ~ infra, Other capex ~ non-infra)
WS2 - Lines 26, 65 (Supply interruptions improvement)</t>
  </si>
  <si>
    <t>Supply interruptions</t>
  </si>
  <si>
    <t>WWS1 - Lines 9, 14, 15 (Total opex, Other capex ~ infra, Other capex ~ non-infra)
WWS2 - Line 36, 83 (Pollution reduction)</t>
  </si>
  <si>
    <t>Pollution reduction</t>
  </si>
  <si>
    <t>WWS1 – Line 15 (Other capex ~ non-infra) 
WWS2 - Lines 18, 19, 65, 66 (WINEP – P removal)</t>
  </si>
  <si>
    <t>WINEP - P removal</t>
  </si>
  <si>
    <t>TW-DD-001 Thames Water Response to Ofwat’s PR19 Draft Determination - Chapter 5 Section D
TW-DD-A06-WINEP</t>
  </si>
  <si>
    <t xml:space="preserve">WWS1 – Line 15 (Other capex ~ non-infra)  WWS2 - Lines 20, 67 (WINEP – Sanitary parameters) </t>
  </si>
  <si>
    <t>WINEP - Sanitary parameters</t>
  </si>
  <si>
    <t xml:space="preserve">WWS1 – Lines 9, 15 (Total opex, Other capex ~ non-infra)
WWS2 - Lines 12, 13, 59, 60 (WINEP – Chemical removal) </t>
  </si>
  <si>
    <t>WINEP - Chemical removal</t>
  </si>
  <si>
    <t>WS1 – Lines 9, 14, 15 (Total opex, Other capex ~ infra, Other capex ~ non-infra)
WS2 - Lines 18, 57 (WINEP – Water Framework Directive measures)</t>
  </si>
  <si>
    <t>WINEP - Water framework directive</t>
  </si>
  <si>
    <t>Dummy control</t>
  </si>
  <si>
    <t>Dmmy1 - Line 9 (Total opex)</t>
  </si>
  <si>
    <t>TTT</t>
  </si>
  <si>
    <t>TW-DD-001 Thames Water Response to Ofwat’s PR19 Draft Determination - Chapter 5 Section D
TW-DD-A10-Thames Tideway Tunnel</t>
  </si>
  <si>
    <t>R1 - Lines 12, 13 (Depreciation)</t>
  </si>
  <si>
    <t>CRMB</t>
  </si>
  <si>
    <t>TW-DD-001 Thames Water Response to Ofwat’s PR19 Draft Determination - Chapter 5 Section D
TW-DD-A08-Customer Relationship Management and Billing System</t>
  </si>
  <si>
    <t>KEY</t>
  </si>
  <si>
    <t>Inputs cells</t>
  </si>
  <si>
    <t>Calculated cells</t>
  </si>
  <si>
    <t>Copied cells</t>
  </si>
  <si>
    <t>PR19 Draft determination representation table (RP2)</t>
  </si>
  <si>
    <t>Draft determination action and interventions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</si>
  <si>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t>
    </r>
    <r>
      <rPr>
        <sz val="10"/>
        <color theme="1"/>
        <rFont val="Wingdings"/>
        <charset val="2"/>
      </rPr>
      <t>l</t>
    </r>
    <r>
      <rPr>
        <sz val="10"/>
        <color theme="1"/>
        <rFont val="Arial"/>
        <family val="2"/>
      </rPr>
      <t xml:space="preserve"> </t>
    </r>
    <r>
      <rPr>
        <sz val="10"/>
        <rFont val="Arial"/>
        <family val="2"/>
      </rPr>
      <t>any further action</t>
    </r>
    <r>
      <rPr>
        <sz val="10"/>
        <color theme="1"/>
        <rFont val="Arial"/>
        <family val="2"/>
      </rPr>
      <t xml:space="preserve">s set out in their draft determination action and intervention summary documents;
</t>
    </r>
    <r>
      <rPr>
        <sz val="10"/>
        <color theme="1"/>
        <rFont val="Wingdings"/>
        <charset val="2"/>
      </rPr>
      <t>l</t>
    </r>
    <r>
      <rPr>
        <sz val="10"/>
        <color theme="1"/>
        <rFont val="Arial"/>
        <family val="2"/>
      </rPr>
      <t xml:space="preserve"> </t>
    </r>
    <r>
      <rPr>
        <sz val="10"/>
        <rFont val="Arial"/>
        <family val="2"/>
      </rPr>
      <t xml:space="preserve">other </t>
    </r>
    <r>
      <rPr>
        <sz val="10"/>
        <color theme="1"/>
        <rFont val="Arial"/>
        <family val="2"/>
      </rPr>
      <t xml:space="preserve">actions set out in their draft determination company specific documents; and
</t>
    </r>
    <r>
      <rPr>
        <sz val="10"/>
        <color theme="1"/>
        <rFont val="Wingdings"/>
        <charset val="2"/>
      </rPr>
      <t>l</t>
    </r>
    <r>
      <rPr>
        <sz val="10"/>
        <color theme="1"/>
        <rFont val="Arial"/>
        <family val="2"/>
      </rPr>
      <t xml:space="preserve"> generic actions for all companies required by Ofwat.
In addition, where companies make representations on issues connected to existing actions or interventions set out in the policy area action and intervention documents, we request that these are signposted in this table.</t>
    </r>
  </si>
  <si>
    <t>Action reference or DD document reference</t>
  </si>
  <si>
    <t>Draft determination action description</t>
  </si>
  <si>
    <t>TMS.AV.A2</t>
  </si>
  <si>
    <t>Theme: Priority Services Register (PSR) growth, ‘Number of customers on the priority services register’ (PR19TMS_AR04).
Intervention: See Ofwat's Appendix:  "PR19 Draft Determinations: Thames Water - Outcomes actions and interventions":
We are intervening to amend the performance commitment levels for this common performance commitment for all companies and will split the current data checking target into two, splitting out attempted and actual contacts.
More information on this common performance commitment can be found in our guidance document titled ‘Common performance commitment outline for the Priority Service Register (“PSR”)’. (https://www.ofwat.gov.uk/publication/common-performance-commitment-outline-for-the-priority-service-register/).</t>
  </si>
  <si>
    <t>TW-DD-A12 Outcomes Appendix, Section 1 P Number of customers on the PSR</t>
  </si>
  <si>
    <t>TMS.AV.A3</t>
  </si>
  <si>
    <t>Theme: British Standards Institution (BSI) PC
Intervention: See Ofwat's Appendix:  "PR19 Draft Determinations: Thames Water - Outcomes actions and interventions":
We are intervening to change the stretch of the performance commitment level to compliance with the standard throughout the 2020-25 period.</t>
  </si>
  <si>
    <t>TW-DD-A12 Outcomes Appendix, Section 1 Q "Achieving British Standard BS18477 for Inclusive Service Provision"</t>
  </si>
  <si>
    <t>TMS.CA.A3</t>
  </si>
  <si>
    <t>Theme: Board assurance – financeability 
Action: Please refer to TMS.RR.A2 for details of our assessment and rationale and the further action required by Thames Water.</t>
  </si>
  <si>
    <t>TW-DD-001 Thames Water Draft Determination Response, Chapter 10 Board sign-off: Confidence in our Plan, section A  Confidence and Assurance.</t>
  </si>
  <si>
    <t>TMS.CA.A5</t>
  </si>
  <si>
    <t>Theme: Gearing outperformance sharing 
Intervention: We expect Thames Water to apply our default benefit sharing mechanism. If the company does not apply the default mechanism set out in the ‘Putting the sector in balance: position statement’, we intend to make an adjustment at PR24 to ensure benefits are adequately shared with customers.</t>
  </si>
  <si>
    <t xml:space="preserve">TW-DD-001 Thames Water's Response to Ofwat's Draft Determination, Part A Thames Water's Concerns with DD, Chapter 6 Risk &amp; Return, Section G Gearing Sharing Mechanism </t>
  </si>
  <si>
    <t>TMS.CA.A6</t>
  </si>
  <si>
    <t>Theme: Dividend policy 
Action: We expect Thames Water to be transparent about how the dividend policy in 2020-25 takes account of obligations and commitments to customers and to demonstrate that in paying or declaring dividends it has taken account of the factors we set out in our putting the sector in balance position statement. We expect the company to respond to this issue in its response to our draft determination.
We expect the company to demonstrate that its dividend policy for 2020-25 takes account of obligations and commitments to customers and other stakeholders, including performance in delivery against the final determination. In doing so, the company should refer to the examples of best practice we have identified among companies.</t>
  </si>
  <si>
    <t>TW-DD-001 Thames Water's Response to Ofwat's Draft Determination, Part A Thames Water's concerns with DD; and
TW-DD0-001, Chapter 6 Risk &amp; Return, Section F Distributions Policy</t>
  </si>
  <si>
    <t>TMS.CA.A7</t>
  </si>
  <si>
    <t>Theme: Executive pay
Action: There remain some details to be finalised, for example detail on which target metrics will be used and the formal approval of the policy by the remuneration committee and TWUL Board. Once finalised, we expect Thames Water to provide an update in its response to the draft determination to demonstrate that it is committed to meet the expectations we have set out in ‘Putting the sector in balance: position statement’.
We expect the company and its remuneration committee to ensure its performance related executive pay policy demonstrates a substantial link to performance delivery for customers through 2020-25 and is underpinned by targets that are stretching. Trust and confidence can best be maintained where stretching performance is set by reference to the final determination and taking account of stretching regulatory benchmarks (for example delivery of upper quartile performance) and should include a commitment that it will continually assess performance targets to ensure targets will continue to be stretching throughout 2020-25.
We expect the company to report transparently, in its annual performance report, about further updates to the development of its policy that will apply in 2020-25.</t>
  </si>
  <si>
    <t>TW-DD-001 Thames Water's Response to Ofwat's Draft Determination, Part A; and 
TW-DD-001, Part A Thames Water's concerns with DD, Chapter 6 Risk &amp; Return, Section H Executive Pay</t>
  </si>
  <si>
    <t>TMS.CA.B1</t>
  </si>
  <si>
    <t>Theme: Financial model – Dividend yield and growth 
Intervention: We are intervening to use Ofwat's view of dividend yield and growth.</t>
  </si>
  <si>
    <t>TW-DD-A16 Business plan scenario financeability assessment, Section 1, Part B Notional financeability</t>
  </si>
  <si>
    <t>TMS.CE.A1</t>
  </si>
  <si>
    <t>Theme: Efficient costs
Intervention: We provide our view of efficient costs for the company along with our reasoning. We expect the company to continue to address areas of inefficiency and lack of evidence.</t>
  </si>
  <si>
    <t>TW-DD-001 Thames Water's Response to Ofwat's Draft Determination, Part A Thames Water's  Concerns with the DD, Chapter 5 Costs (whole Chapter)</t>
  </si>
  <si>
    <t>TMS.CE.A2</t>
  </si>
  <si>
    <t>Theme: Metaldehyde Ban
Action: Company to provide evidence to confirm DWI agreement with its submitted plans/revised undertakings and that no metaldehyde specific treatment or product substitution costs are included in the requested allowance.</t>
  </si>
  <si>
    <t>TW-DD-A13 Other representations, Section 1 B TMS.CE.A2 Metaldehyde ban</t>
  </si>
  <si>
    <t>TMS.CE.A3
(TW provided an updated response to this action on 3 May 2019)</t>
  </si>
  <si>
    <t>Theme: Strategic regional solution development
Action: Company to present joint solutions consistently with solution partners and clearly set out the costs related to strategic regional water resource solutions in its representation to the draft determination.</t>
  </si>
  <si>
    <t>TW-DD-A11 Strategic Regional Solution Development, Sections 2 (Thames Water response) and 3 (Joint Response)</t>
  </si>
  <si>
    <t>TMS.CE.A4</t>
  </si>
  <si>
    <t>Theme: Environmental Measures Delivered (Wastewater and Water) – Amber WINEP the company has included in its investment programme to be determined. 
Intervention: Though the information provided for P removal schemes is fairly comprehensive, further detail on the sub-set of these schemes that are not listed in WINEP is required before final determination.
We provide our view of the unit rates to be used in the cost adjustment mechanism.</t>
  </si>
  <si>
    <t xml:space="preserve">TW-DD-A13 Other representations, Section 1 D TMS.CE.A4 Environmental Measures Delivered  </t>
  </si>
  <si>
    <t>TMS.CMI.A2</t>
  </si>
  <si>
    <t>Theme: Bio-resources revenue control
Intervention: We are intervening to set the level of the split between fixed and variable costs. Our detailed approach is set out in ‘Our methodology for the classification of bioresources costs’.</t>
  </si>
  <si>
    <t>No representation</t>
  </si>
  <si>
    <t>TMS.CMI.A5
(updated 
30 April 2019)</t>
  </si>
  <si>
    <t>Theme: NE London Resilience (WN+) - New 45Ml/d treatment &amp; storage scheme. 
Action: Thames Water to assess this scheme through a DPC process should the need be confirmed.</t>
  </si>
  <si>
    <t>TW-DD-A13 Other representations, Section 1 G 
NE London resilience actions</t>
  </si>
  <si>
    <t>TMS.CMI.A6
(TW provided an updated response to this action on 30 April 2019)</t>
  </si>
  <si>
    <t>Theme: · A summary of the key elements of the proposed NE London Resilience (WN+) - High Lift Pumping station scheme.
Intervention: Thames Water to assess this scheme through a DPC process should the need be confirmed.</t>
  </si>
  <si>
    <t>TW-DD-A13-Other representations, Section 1 G 
NE London resilience actions</t>
  </si>
  <si>
    <t>TMS.LR.A1</t>
  </si>
  <si>
    <t>Theme: Common and bespoke performance commitments associated with operational resilience
Action: The company should address any outstanding actions associated with operational resilience from the ‘Thames Water - Delivering outcomes for customers actions and interventions’ tables, in particular those related to mains repairs, unplanned outage and to its bespoke resilience performance commitments (‘Improving system resilience of North East London water supply’ and ‘Power resilience’).
Refer to interventions described in the ‘Thames Water - Delivering outcomes for customers actions and interventions’ tables regarding mains repairs, unplanned outage and its bespoke resilience performance commitments (‘Improving system resilience of North East London water supply’ and ‘Power resilience’).</t>
  </si>
  <si>
    <t xml:space="preserve">TW-DD-A13-Other representations, Section 1 I 
 Common and bespoke performance commitments associated with operational resilience
</t>
  </si>
  <si>
    <t>TMS.LR.A4</t>
  </si>
  <si>
    <t>Theme: Long-term financial resilience
Action: The company should provide further detail and Board assurance about its plans to maintain its long term financial resilience in the context of our draft determination, as referenced in action TMS.LR.C1.
In its future reporting, we expect Thames Water to apply suitably robust stress tests in its long term viability statements in 2020-25.</t>
  </si>
  <si>
    <t xml:space="preserve">i) Response to April Plan and DD interventions: TW-DD-001 Thames Water's Response to Ofwat's Draft Determination, Part A Thames Water's concerns with DD, Chapter 4 The DD is not financeable; 
ii) BP Scenario: TW-DD-A16 Business plan scenario financeability assessment, Section 1, Part D Financial resilience; and
iii) TW-DD-001-Thames Water Draft Determination Response, Chapter 10 Board sign-off: Confidence in our Plan, section A  Confidence and Assurance.
</t>
  </si>
  <si>
    <t>TMS.LR.C1</t>
  </si>
  <si>
    <t>Theme: Board assurance - Financeability
Action: We expect companies to provide further Board assurance, in their responses to the draft determination, that they will remain financeable on a notional and actual basis, and that they can maintain the financial resilience of their actual structure, taking account of the reasonably foreseeable range of plausible outcomes of their final determination, including evidence of further downward pressure on the cost of capital in very recent market data as we discuss in the ‘Cost of capital technical appendix’.</t>
  </si>
  <si>
    <t>i) Response to April Plan and DD interventions:  TW-DD-001 Thames Water's Response to Ofwat's Draft Determination, Chapter 4  The DD is not financeable; 
ii) BP Scenario: TW-DD-A16 Business plan scenario financeability assessment, Section 1, Part B Notional financeability; and
iii) TW-DD-001-Thames Water Draft Determination Response, Chapter 10 Board sign-off: Confidence in our Plan, section A  Confidence and Assurance.</t>
  </si>
  <si>
    <t>TMS.OC.A5
(TW provided an updated response to this action on 29 April 2019)</t>
  </si>
  <si>
    <t>Theme: Outperformance payment sharing
Intervention: We are intervening so that companies share 50:50 any gains above 3% return on regulatory equity in any year.
Interventions on caps and collars are covered in specific actions and interventions on individual performance commitments in table 2 and table 3.</t>
  </si>
  <si>
    <t xml:space="preserve">TW-DD-A13-Other representations, Section 1 C Outperformance payment sharing </t>
  </si>
  <si>
    <t>TMS.OC.A6</t>
  </si>
  <si>
    <t>Theme: Asset Health Mains Bursts (no.) per 1000km PC
Intervention:  We are intervening to set the performance commitment levels to the following values:
2020-21 = 231.3 2021-22 = 231.3 2022-23 = 231.3 2023-24 = 231.3 2024-25 = 231.3
Units: Mains burst per 1,000km</t>
  </si>
  <si>
    <t>TW-DD-001 Thames Water's Response to Ofwat's Draft Determination, Part B Business Plan Scenario, Chapter 8 Business Plan Scenario - Outcomes, Section G Mains Repairs</t>
  </si>
  <si>
    <t>TMS.OC.A7</t>
  </si>
  <si>
    <t>Theme: Asset Health Mains Bursts (no.) per 1000km PC
Intervention: No intervention required.
The company has demonstrated customer support for the package of incentives, which includes the potential outperformance payment for this performance commitment. Our analysis also shows that the company has delivered enhancement investment in the past to achieve specific targets, resulting in improved performance, which has largely been sustained.
Although the company is comparatively poor performer, we are intervening to set the performance commitment levels at almost the best historical level so an outperformance payment could only occur if they do better than this level. This would incentivise gradual improvement over time.</t>
  </si>
  <si>
    <t>TW-DD-001 Thames Water's Response to Ofwat's Draft Determination, Part B Business Plan Scenario, Chapter 8 Business Plan Scenario - Outcomes, Section G Mains Repairs
(See TMS.OC.A6)</t>
  </si>
  <si>
    <t>TMS.OC.A8</t>
  </si>
  <si>
    <t>Theme: Asset Health Mains Bursts (no.) per 1000km PC
Intervention: We are intervening to increase the company's underperformance payment rate to -£0.414 million per 1000km of mains, based on the upper bound of the reasonable range as set out in the 'PR19 draft determinations: Delivering outcomes for customers policy appendix’.</t>
  </si>
  <si>
    <t>TMS.OC.A9
(TW provided an updated response to this action on 15 May 2019)</t>
  </si>
  <si>
    <t>Theme: Asset Health Unplanned Outage PC
Action: We are intervening to specify that the company create and submit an action plan so that it will be able to measure and report their performance for this performance commitment in from April 2020 onwards in line with our common definition. This should include key activities and timelines.
If the company is not able to report performance compliant with the measure from April 2020 onwards, it will be at risk of misreporting.</t>
  </si>
  <si>
    <t>We plan to submit our Unplanned Outage Action Plan by 30 September 2019</t>
  </si>
  <si>
    <t>TMS.OC.A10
(TW provided an updated response to this action on 15 May 2019)</t>
  </si>
  <si>
    <t>Theme: Asset Health Unplanned Outage PC
Intervention: We are intervening to set the performance commitment levels to the following values:
2020-21 = 3.51% 2021-22 = 3.22% 2022-23 = 2.92% 2023-24 = 2.63% 2024-25 = 2.34%
Units: percentage of peak week production capacity.</t>
  </si>
  <si>
    <t>TW-DD-001 Thames Water's Response to Ofwat's Draft Determination, Part B Business Plan Scenario, Chapter 8 Business Plan Scenario - Outcomes, Section E Unplanned Outages</t>
  </si>
  <si>
    <t>TMS.OC.A11</t>
  </si>
  <si>
    <t>Theme: Asset Health Unplanned Outage PC
Intervention: We are intervening to remove the outperformance payment on this performance commitment.</t>
  </si>
  <si>
    <t>No representation. However, our position on Unplanned Outage is set out in:
TW-DD-001 Thames Water's Response to Ofwat's Draft Determination, Part B Business Plan Scenario, Chapter 8 Business Plan Scenario - Outcomes, Section E Unplanned Outages</t>
  </si>
  <si>
    <t>TMS.OC.A12</t>
  </si>
  <si>
    <t>Theme: Asset Health Unplanned Outage PC
Intervention: We are intervening to increase the company's underperformance payment rate to -£3.090 million, based on the upper bound of the reasonable range as set out in the 'PR19 draft determinations: Delivering outcomes for customers policy appendix’.
We have also made a cost allowance for the company to improve its performance in this measure. To protect customers we are setting an additional underperformance rate to return funding to customers. This cost recovery rate will operate between the performance commitment level each year and 3.79 at a rate of £8.891 million per unit. Beyond 3.79, the underperformance rate will be the standard rate we have set at £3.0904 million per unit.</t>
  </si>
  <si>
    <t>TMS.OC.A13</t>
  </si>
  <si>
    <t>Theme: Interruptions to supply PC
Intervention: We are intervening to set performance commitment levels that are consistent with the rest of the industry for supply interruptions. These levels are as follows:
2020-21 = 00:05:24
2021-22 = 00:04:48
2022-23 = 00:04:12
2023-24 = 00:03:36
2024-25 = 00:03:00
Units: minutes per property for year</t>
  </si>
  <si>
    <t>TW-DD-001 Thames Water's Response to Ofwat's Draft Determination, Part B Business Plan Scenario, Chapter 8 Business Plan Scenario - Outcomes, Section D Supply Interruptions</t>
  </si>
  <si>
    <t>TMS.OC.A14</t>
  </si>
  <si>
    <t>Theme: Interruptions to supply PC
Intervention: We are intervening to increase the underperformance rate to the industry average (on a normalised basis). The resulting
underperformance rate is -£1.970 million per minute per property.</t>
  </si>
  <si>
    <t>TMS.OC.A15</t>
  </si>
  <si>
    <t>Theme: Leakage PC
Intervention: We are intervening to set the performance commitment percentage reduction levels to the following values:
2020-21 = 5.0%
2021-22 = 12.5%
2022-23 = 17.3%
2023-24 = 21.2%
2024-25 = 25.0%
Units: percentage reduction in leakage from initial level on a three-year average basis.</t>
  </si>
  <si>
    <t>TW-DD-001 Thames Water's Response to Ofwat's Draft Determination, Part B Business Plan Scenario, Chapter 8 Business Plan Scenario - Outcomes, Section C Leakage</t>
  </si>
  <si>
    <t>TMS.OC.A16</t>
  </si>
  <si>
    <t>Theme: Leakage PC
Intervention: We are intervening to set the underperformance and outperformance rate at the levels implied after appropriate triangulation across the company’s customer valuation research inputs and after removing the un-evidenced adjustment to marginal cost.
The resulting underperformance rate is -£0.389 million per megalitre per day and the outperformance rate is £0.307 million per megalitre per day.</t>
  </si>
  <si>
    <t>No representation.</t>
  </si>
  <si>
    <t>TMS.OC.A17</t>
  </si>
  <si>
    <t>Theme: Per Capita Consumption PC
Intervention: We are intervening to set the performance commitment percentage reduction levels to the following values:
2020-21 = 1.1% 2021-22 = 2.3% 2022-23 = 3.4% 2023-24 = 4.4% 2024-25 = 6.3%
Units: percentage reduction in per capita consumption from initial level on a three-year average basis.
The values are based on the 2024-25 percentage reduction of 6.3%.</t>
  </si>
  <si>
    <t>TW-DD-A12 Outcomes Appendix, Section 1 B "Per capita consumption"</t>
  </si>
  <si>
    <t>TMS.OC.A19</t>
  </si>
  <si>
    <t>Theme: Water Quality Compliance: CRI PC
Intervention: We are intervening to remove the two bespoke Compliance Risk Index performance commitments and include the underperformance payment on the Compliance Risk Index common performance commitment.</t>
  </si>
  <si>
    <t>TW-DD-001 Thames Water's Response to Ofwat's Draft Determination, Part B Business Plan Scenario, Chapter 8 Business Plan Scenario - Outcomes, Section H CRI</t>
  </si>
  <si>
    <t>TMS.OC.A20</t>
  </si>
  <si>
    <t>Theme: Water Quality Compliance: CRI PC
Intervention: We are intervening to set the company's underperformance payment rate to -£2.144 million, based on the average of the reasonable range as set out in our ‘PR19 draft determinations: Delivering outcomes for customers policy appendix'.</t>
  </si>
  <si>
    <t>No representation. However, our position on this matter is set out in:
TW-DD-001 Thames Water's Response to Ofwat's Draft Determination, Part B Business Plan Scenario, Chapter 8 Business Plan Scenario - Outcomes, Section H CRI</t>
  </si>
  <si>
    <t>TMS.OC.A21</t>
  </si>
  <si>
    <t>Theme: Water Quality Compliance: CRI PC
Intervention: We are intervening to set a standard deadband which all companies are expected to adopt. The deadband profile for the Compliance Risk Index is:
2020-21 = 2.0 2021-22 = 2.0 2022-23 = 1.5 2023-24 = 1.5 2024-25 = 1.5
Unit = Compliance Risk Index Score</t>
  </si>
  <si>
    <t>No representation on deadband. However, our CRI position is set out in:
TW-DD-001 Thames Water's Response to Ofwat's Draft Determination, Part B Business Plan Scenario, Chapter 8 Business Plan Scenario - Outcomes, Section H CRI</t>
  </si>
  <si>
    <t>TMS.OC.A25</t>
  </si>
  <si>
    <t>Theme: Internal sewer flooding incidents PC
Intervention: We are intervening to set performance commitment levels that are consistent with the rest of the industry for internal sewer flooding. These are:
2020-21 = 1.68 2021-22 = 1.63 2022-23 = 1.58 2023-24 = 1.44 2024-25 = 1.34
Units: internal sewer flooding incidents per 10,000 properties.</t>
  </si>
  <si>
    <t>TW-DD-A12 Outcomes Appendix, Section 1 E "Internal sewer flooding"</t>
  </si>
  <si>
    <t>TMS.OC.A27</t>
  </si>
  <si>
    <t>Theme: Risk of sewer flooding in a severe storm PC
Action: We are intervening to set out that the company should confirm that it is:
using the updated parameters in the catchment vulnerability assessment; (And setting out any additional criteria that they intend to use)
reporting the extent to which they use 2d or simpler modelling; and
adopting FEH13 rainfall as standard and if not when it expects to do so.
The company should provide any modelling assumptions and full reporting tables from the model and model coverage.</t>
  </si>
  <si>
    <t>TW-DD-A13-Other representations, Section 1 H Risk of sewer flooding actions</t>
  </si>
  <si>
    <t>TMS.OC.A28</t>
  </si>
  <si>
    <t>Theme: Risk of severe restrictions in a drought PC
Action: This is a sector wide action.
The company should provide a full set of intermediate calculations (at a zonal level), for the underlying the risk calculation (both baseline levels and performance commitment).
The company should confirm that its performance commitment levels are reflective of their water resources management plan position. This should include the potential that they will have access to drought orders and permits
The company should confirm which programmes of work will impact its risk profile forecasts.</t>
  </si>
  <si>
    <t>TW-DD-A13-Other representations, Section 1 E Risk of severe restrictions in a drought - no text</t>
  </si>
  <si>
    <t>TMS.OC.A30</t>
  </si>
  <si>
    <t>Theme: Pollution incidents PC
Intervention: We are intervening to remove the outperformance payment.</t>
  </si>
  <si>
    <t>TW-DD-A12 Outcomes Appendix, Section 1 G "Pollution incidents"</t>
  </si>
  <si>
    <t>TMS.OC.A31</t>
  </si>
  <si>
    <t>Theme: Pollution incidents PC
Intervention: We are intervening to set the underperformance rate at the average of the company's proposed rate from its original business plan (that is, with the increase in marginal cost removed) and company's equivalent 2015-20 outcome delivery incentive rate (given the company's valuation research demonstrates that customers' willingness to pay is no lower than for the 2015-20 period).
We are intervening to remove the outperformance payment. The resulting underperformance rate is -£1.270 million per incident per 10,000km of sewer.</t>
  </si>
  <si>
    <t>TMS.OC.A32</t>
  </si>
  <si>
    <t>Theme: Pollution incidents PC
Intervention: We are intervening to remove the caps and collars.</t>
  </si>
  <si>
    <t>TMS.OC.A33</t>
  </si>
  <si>
    <t>Theme: Water Quality Compliance: CRI Other PC
Intervention: We are intervening to remove this performance commitment.</t>
  </si>
  <si>
    <t>TMS.OC.A34</t>
  </si>
  <si>
    <t>Theme: Water Quality Compliance: CRI Metaldehyde PC
Intervention: We are intervening to remove this performance commitment.
See action TMS.OC.A33</t>
  </si>
  <si>
    <t>TMS.OC.A37</t>
  </si>
  <si>
    <t>Theme: Household accounts on our new billing system PC
Intervention: We are intervening to remove this performance commitment.</t>
  </si>
  <si>
    <t>No representation. However, our position on CRMB is set out in:
TW-DD-A08 Customer Relationship Management and Billing System</t>
  </si>
  <si>
    <t>TMS.OC.A38</t>
  </si>
  <si>
    <t>Theme: Customers recommending Priority Services PC
Intervention: We are intervening to reinstate this performance commitment but using a Priority Services Register satisfaction survey, as other companies have.
We are intervening to rename this performance commitment to, “Percentage of satisfied vulnerable customers.”</t>
  </si>
  <si>
    <t>TW-DD-A12 Outcomes Appendix, Section 1 R "Customers recommending Priority Services"</t>
  </si>
  <si>
    <t xml:space="preserve">TMS.OC.A39 </t>
  </si>
  <si>
    <t>Theme: Customers recommending Priority Services PC 
Intervention: We are intervening to set performance commitment levels to those identified by the company in its September business plan submission.
These are:
2020-21 = 91 2021-22 = 91 2022-23 = 91 2023-24 = 91 2024-25 = 91
Units: percentage</t>
  </si>
  <si>
    <t>No representation. However, our Priority Services position is set out in:
TW-DD-A12 Outcomes Appendix, Section 1 R "Customers recommending Priority Services"
Note, this performance commitment is included in the list of those that we have removed in our scenario as set out in:
TW-DD-001 Thames Water's Response to Ofwat's Draft Determination, Part B Business Plan Scenario, Chapter 8 Business Plan Scenario - Outcomes, Section J Consequences of the business plan scenario - Rationalisation of bespoke PCs</t>
  </si>
  <si>
    <t>TMS.OC.A42</t>
  </si>
  <si>
    <t>Theme: Business retailer measure of experience PC
Intervention: We are intervening to remove this performance commitment.</t>
  </si>
  <si>
    <t xml:space="preserve">No representation.
</t>
  </si>
  <si>
    <t>TMS.OC.A45</t>
  </si>
  <si>
    <t>Theme: Properties at risk of receiving low pressure PC
Intervention: We are intervening to remove this outperformance payment.</t>
  </si>
  <si>
    <t xml:space="preserve">No representation 
</t>
  </si>
  <si>
    <t>TMS.OC.A47</t>
  </si>
  <si>
    <t>Theme: Acceptability of water to consumers PC
Intervention: We are intervening to remove this outperformance payment.</t>
  </si>
  <si>
    <t>No representation. However, our position on this matter is set out in:
TW-DD-A12 Outcomes Appendix, Section 1 D  "Acceptability of water to consumers "</t>
  </si>
  <si>
    <t>TMS.OC.A49
TMS.OC.A50
TMS.OC.A51</t>
  </si>
  <si>
    <t>Theme: Improving system resilience of North East London water supply PC
Intervention: We are intervening to change the definition to ensure that there is sufficient clarity regarding the targets for the 2020-25 period.
We are also intervening to change the definition further to clarify that the design of the high lift pumping station design and local configuration should be completed within the first two years of the period.</t>
  </si>
  <si>
    <t>No representation. However, our position on North East London Resilience is set out in:
TW-DD-A04 NEL supply resilience enhancement case.</t>
  </si>
  <si>
    <t>TMS.OC.A52</t>
  </si>
  <si>
    <t>Theme: Improving system resilience of North East London water supply PC
Intervention: We are intervening to set project milestones for two projects for which we have provided cost allowance. These are the:
Mecana pre-treatment scheme
Design of the high lift pumping station and local configuration at Coppermills WTW
Performance on this measure will be assessed as the percentage completion of the agreed schemes to improve the resilience of the water supply to the North East London region.
The performance commitment will help monitor and assure the delivery of the enhancement projects so that customers are fully protected for expenditure associated with the company’s enhancement claim. The projects are due to be completed by the end of the 2020-25 period.
The design of the high lift pumping station and local configuration at Coppermills WTW should be completed within the first two years of the period.
The time factor by which late delivery is assessed will be the reporting year. If an obligation is delivered after the reporting year in which it is due, this will be determined as late delivery.</t>
  </si>
  <si>
    <t>TMS.OC.A53</t>
  </si>
  <si>
    <t>Theme: Improving system resilience of North East London water supply PC
Intervention: We are intervening to remove the 'cost adjustment' outcome delivery incentive payments and introduce underperformance payments for late delivery or non-delivery.
The performance commitment levels we are setting are aligned to the company’s planned delivery profile for the two projects for which we have provided cost allowance. Milestones are defined and weighted in relation to the proportion of the baseline project value. The levels are as follows:
2020-21 = 7.8% 2021-22 = 40.3% 2022-23 = 40.3% 2023-24 = 100.0% 2024-25 = 100.0%
Units: percentage completion
We calculate the underperformance rate through multiplying the programme allowed total expenditure by the weighted average cost of capital plus the Run-Off Rate, and then dividing this by 100 to put into percentage terms. This results in an underperformance rate of £-0.0441m per percentage delayed by a year.
If the company if the company is not expected to deliver the full scheme by 31 March 2025 at the next price review, we will return totex to customers at a rate of £0.284m per percentage of the uncompleted scheme (assuming a cost sharing factor of 50%).</t>
  </si>
  <si>
    <t>TMS.OC.A55</t>
  </si>
  <si>
    <t>Theme: Sewage pumping station availability PC
Intervention: We are intervening to remove outperformance payments for this performance commitment.</t>
  </si>
  <si>
    <t>No representation. However, this performance commitment is included in the list of those that we have removed in our scenario as set out in:
TW-DD-001 Thames Water's Response to Ofwat's Draft Determination, Part B Business Plan Scenario, Chapter 8 Business Plan Scenario - Outcomes, Section J Consequences of the business plan scenario - Rationalisation of bespoke PCs</t>
  </si>
  <si>
    <t>TMS.OC.A60</t>
  </si>
  <si>
    <t>Theme: SEMD - Securing our sites PC
Intervention: We are intervening to align the definition of this performance commitment with our cost allowance for 28 sites in the 2020-25 period in our draft determination and rename this performance commitment so that it can be distinguished from the performance commitment we are including for legacy projects that the company has not completed in the 2015-20 period.</t>
  </si>
  <si>
    <t>TW-DD-A12 Outcomes Appendix, Section 1 L "SEMD"</t>
  </si>
  <si>
    <t>TMS.OC.A61</t>
  </si>
  <si>
    <t>Theme: SEMD - Securing our sites PC
Intervention: The underperformance payment will apply for only expected performance in 2024-25.
The element that relates to the foregone benefit to customers is £0.0403m per percentage of the programme.
In addition, at PR24 we will recover allowed costs for any underperformance at a rate of £0.100m per unit of non-delivery in 2024-25.</t>
  </si>
  <si>
    <t>TW-DD-A12 Outcomes Appendix, Section L "SEMD"</t>
  </si>
  <si>
    <t>TMS.OC.A64</t>
  </si>
  <si>
    <t>Theme: Empty household properties PC
Intervention: We are intervening to adjust the outcome delivery incentive rate based on an average wholesale bill of £358, marginal costs of £30, a cost sharing factor of 50%, and property numbers as provided by the company. The new rates are:
Underperformance: £19.152 million per 1%
Outperformance: £9.995 million per 1%</t>
  </si>
  <si>
    <t>No representation. However, our position on this matter is set out in:
TW-DD-A12 Outcomes Appendix, Section 1 O "Empty household properties"</t>
  </si>
  <si>
    <t>TMS.OC.A65</t>
  </si>
  <si>
    <t>Theme: Environmental measures delivered (wastewater) PC
Intervention: We are intervening to remove the company's cost adjustment mechanism (which will be set through a standard uncertainty mechanism) and setting performance commitment levels aligned to the Environment Agency’s profile of completion dates. We are also including underperformance payments for schemes that are delivered later than the agreed delivery date. The underperformance rate is £0.0341m per delayed scheme each year. We calculate this through multiplying the programme total expenditure in scope of the performance commitment by the weighted average cost of capital plus the Run-Off Rate, and then dividing this by the total number of schemes in scope of the performance commitment.
We are intervening to ensure there is no need to adjust the performance commitment over time by defining the scope of the performance commitment to only cover activity classified by the Environment Agency as ‘green’ Water Industry National Environmental Programme water and wastewater schemes.</t>
  </si>
  <si>
    <t>No representation on the removal of the cost adjustment mechanism. However, our position on exclusions is set out in:
TW-DD-A12 Outcomes Appendix, Section 1 M "Environmental measures delivered"</t>
  </si>
  <si>
    <t>TMS.OC.A70</t>
  </si>
  <si>
    <t>Theme: Readiness to receive tunnel flow at Beckton STW PC
Intervention: We are intervening to remove outperformance payments for this performance commitment.
We are also intervening to redefine this performance commitment so that underperformance penalties are incurred based on the number of full calendar months the company has failed to deliver necessary works from the system commissioning commencement date. Accordingly to reflect the change in units we have changed the underperformance rate to £0.0966m per full calendar month of delay.</t>
  </si>
  <si>
    <t>No representation. However, we set out a number of suggested amendments to the PC definition in:
TW-DD-A10 Thames Tideway Tunnel Appendix, Section 3 - B 'ET01-Readiness to receive tunnel flow at Beckton STW '</t>
  </si>
  <si>
    <t>TMS.OC.A71</t>
  </si>
  <si>
    <t>Theme: Effective stakeholder engagement PC
Intervention: We are intervening to increase the performance commitment levels as follows:
2020-21 = 5.0 2021-22 = 5.0 2022-23 = 5.0 2023-24 = 5.0 2024-25 = 5.0
Units: average stakeholder score</t>
  </si>
  <si>
    <t>TW-DD-A10 Thames Tideway Tunnel Appendix, Section 3 - C 'ET02 -Effective Stakeholder Engagement'</t>
  </si>
  <si>
    <t>TMS.OC.A72
TMS.OC.A73
TMS.OC.A74 
TMS.OC.A75
TMS.OC.A76</t>
  </si>
  <si>
    <t>Theme: Timely return to customers from land sales PC
Intervention: We are intervening to remove this performance commitment and replace it with one that instead focuses incentives on maximising the value of land sales in the interests of customers. We provide more detail on this new performance commitment in Table 3.</t>
  </si>
  <si>
    <t>No representation. However, we set out our position on this matter in:
TW-DD-A10 Thames Tideway Tunnel Appendix, Section 3 - D 'ET03 -Timely return to customers from land sales - Definition'</t>
  </si>
  <si>
    <t>TMS.OC.A81
TMS.OC.A82
TMS.OC.A83
TMS.OC.A84</t>
  </si>
  <si>
    <t>Theme: Establish an effective system operator for the London Tideway Tunnels (LTT) PC
Intervention: We are intervening to expand the definition of this performance commitment to include critical assets in the company’s wider wastewater network. Consequently we are amending the price control allocation for this performance commitment to 50% Thames Tideway Tunnel control and 50% wastewater network plus.
We are also intervening to separate out the reputational elements of the definition into a new reputational performance commitment PR19TMS_ET05 that largely replicates the performance commitment in the company’s September 2018 submission.
Consequently, we are intervening to rename this performance commitment ‘Critical asset readiness for the London Tideway Tunnels’ while the new reputational performance commitment will be known as ‘Establish an effective system operator for the London Tideway Tunnels’.</t>
  </si>
  <si>
    <t>No representation. However, we set out our comments on this subject in:
TW-DD-A10 Thames Tideway Tunnel Appendix, Section 3</t>
  </si>
  <si>
    <t>TMS.OC.A85
TMS.OC.A86</t>
  </si>
  <si>
    <t>Theme: Establish an effective system operator for the London Tideway Tunnels (LTT)
PC
Intervention: We are intervening to increase the underperformance rate for this performance commitment in line with the expected cost to Tideway for each month of delay. In setting the underperformance rate, we have had regard to the expected cost indicated by Tideway for each month of delay. At £69.1 million over the 2020-25 period and with 29 full months from the commencement date (17 October 2022) to the end of the period (31 March 2025) this equates to £2.383 million per month of delay. Under Tideway’s equity incentive mechanism, end customers will bear 60% of these delay costs. Consequently we are setting the underperformance rate at £1.430 million per full month of delay. Underperformance payments will be revenue-based and in-period.
We are also intervening to remove outperformance payments for this performance commitment.
We are also intervening to remove the underperformance collar for this performance commitment.</t>
  </si>
  <si>
    <t>TW-DD-A10 Thames Tideway Tunnel Appendix, Section 3, F ET04 Critical assets</t>
  </si>
  <si>
    <t>TMS.OC.A87</t>
  </si>
  <si>
    <t>Theme: Environmental measures delivered (Water) PC
Intervention: See our response to TMS.OC.A65.</t>
  </si>
  <si>
    <t>TMS.OC.A90</t>
  </si>
  <si>
    <t>Theme: Enhancing biodiversity PC
Intervention: We are intervening to set service levels for earlier years. The resulting service levels are:
2020-21 = 491
2021-22 = 982
2022-23 = 1,473
2023-24 = 1,964
2024-25 = 2,455
The financial incentive still applies for service delivery only in 2024-25 as the performance commitment is cumulative and underperformance should be applied only once.</t>
  </si>
  <si>
    <t>TMS.OC.A91</t>
  </si>
  <si>
    <t>Theme: Smarter Water Catchment Initiatives PC
Intervention: We are intervening to remove outperformance payments from this performance commitment.</t>
  </si>
  <si>
    <t>TMS.OC.C1
PR19TMS_ES03 Sludge treated before disposal
Outcome delivery incentive type</t>
  </si>
  <si>
    <t>Theme: Sludge treated before disposal – Outcome delivery incentive type
Intervention: We are intervening to remove outperformance payments from this measure.</t>
  </si>
  <si>
    <t>No representation. However, we set out our position on the definition in:
TW-DD-A12 Outcomes Appendix, Section J  "Sludge treated before disposal"</t>
  </si>
  <si>
    <t>TMS.OC.C2
PR19TMS_DW03
Strategic regional solution development
Performance commitment removal</t>
  </si>
  <si>
    <t>Theme: Strategic regional solution development – Performance commitment removal
Intervention: We are intervening to remove this performance commitment.</t>
  </si>
  <si>
    <t>TMS.OC.C3
PR19TMS_ET06
Maximising the value of land sales
Performance commitment addition</t>
  </si>
  <si>
    <t>Theme: Maximising the value of land sales – Performance commitment addition
Intervention: We are intervening to set a performance commitment defined as the net profits made on the actual sale of the 12 sites scheduled to be sold in the 2020-25 period. For simplicity, this will not account for inflation or the time value of money. We are setting a performance commitment with the following characteristics:
Sets the performance commitment level to zero for each year, so that combined with outperformance and underperformance payments the company effectively shares in any net profit or loss made during the period. This means the company has an incentive to minimise losses and maximise profits, which will be shared with customers via this outcome delivery incentive
Sets the outperformance and underperformance rates at £0.2m and -£0.2m respectively per £1m of net profit, so that the company shares in 20% of the net profit or loss by the end of the period, with customers receiving 80%.
The outcome delivery incentive is end-of-period only and has no cap or collar.</t>
  </si>
  <si>
    <t>No representation. However, we set out a number of suggested amendments to the PC definition in:
TW-DD-A10 Thames Tideway Tunnel Appendix, Section 3 - H 'ET06 -Maximising the value of land sales - New PC'</t>
  </si>
  <si>
    <t>TMS.OC.C4
PR19TMS_DWS02
SEMD – Securing our sites
Stretch</t>
  </si>
  <si>
    <t>Theme: SEMD – Securing our sites – Stretch
Intervention: We are intervening to set performance commitment levels for earlier years. We have set in reference to the company’s proposed totex profile. The resulting service levels are:
2020-21 = 45.0
2021-22 = 80.0
2022-23 = 87.5
2023-24 = 93.5
2024-25 = 100.0
The financial incentive still only applies for service delivery in 2024-25 as the performance commitment is cumulative and as underperformance reflects the recovery of totex it should only be applied once.</t>
  </si>
  <si>
    <t>TMS.OC.C5
PR19TMS_DWS03
SEMD - Securing our sites (legacy projects)
Performance commitment addition</t>
  </si>
  <si>
    <t>Theme: SEMD - Securing our sites (legacy projects) – Performance commitment addition
Intervention: We are intervening to add a performance commitment with the following characteristics:
Service level of 100.0% delivery each year as these projects should already be delivered.
An underperformance only outcome delivery incentive.
A unit rate of -£0.381m per percentage of the 2015-20 programme not delivered by 31 March 2025 to reflect the detriment to customers of five years of delayed delivery by 2024-25.
The outcome delivery incentive applies in 2024-25 only, is end-of-period and has no underperformance collar.</t>
  </si>
  <si>
    <t xml:space="preserve">TW-DD-A12 Outcomes Appendix, Section 1 L "SEMD"
As this performance commitment is included in the list of those that we have removed in our scenario, it is also set out in:
TW-DD-001 Thames Water's Response to Ofwat's Draft Determination, Part B Business Plan Scenario, Chapter 8 Business Plan Scenario - Outcomes, Section J Consequences of the business plan scenario - Rationalisation of bespoke PCs
</t>
  </si>
  <si>
    <t>TMS.OC.C6
PR19TMS_CS04
Clearance of blockages
Outcome delivery incentive rates</t>
  </si>
  <si>
    <t>Theme: Clearance of blockages – Outcome delivery incentive rates
Intervention: We are intervening to change the company's underperformance rate to -£0.0035 million due to the company having poor comparative performance.</t>
  </si>
  <si>
    <t>TW-DD-A12 Outcomes Appendix, Section 1 F "Blockages "</t>
  </si>
  <si>
    <t>TMS.OC.C7
PR19TMS_CS04
Clearance of blockages
Caps, collars, and deadbands</t>
  </si>
  <si>
    <t>Theme: Clearance of blockages – Caps, collars, and deadbands
Intervention: We are intervening to set collar levels as follows:
2020-21 = 145,000
2021-22 = 145,000
2022-23 = 145,000
2023-24 = 145,000
2024-25 = 145,000
Units: number of consumer contacts received per 1,000 population per calendar year.
We are intervening to set collar levels as follows:
2020-21 = 68,788
2021-22 = 63,788
2022-23 = 63,788
2023-24 = 63,788
2024-25 = 58,788
Units: number of consumer contacts received per 1,000 population per calendar year</t>
  </si>
  <si>
    <t>TMS.OC.C8
PR19TMS_BW08
Acceptability of water to customers
Outcome delivery incentive rates</t>
  </si>
  <si>
    <t>Theme: Acceptability of water to customers – Outcome delivery incentive rates
Intervention: We are intervening to set the underperformance rate at the rate implied by company’s marginal benefit value after the removal of inappropriate adjustments with an adjustment to reflect customer preferences and the average ratio of underperformance to outperformance suggested in companies' September business plans (as explained in PR19 draft determinations: Delivering outcomes for customers policy appendix).
We have removed the outperformance rate. See TMS.OC.A47.
The resulting underperformance rate is -£8.353m per number of customer contacts per 1,000 population, respectively.</t>
  </si>
  <si>
    <t>TW-DD-A12 Outcomes Appendix, Section 1 D  "Acceptability of water to consumers "</t>
  </si>
  <si>
    <t>TMS.OC.C9
PR19TMS_EWS01
Enhancing biodiversity
Caps, collars and deadbands</t>
  </si>
  <si>
    <t>Theme: Enhancing biodiversity – Caps, collars and deadbands
Intervention: We are intervening to set the cap to:
2024-25 = 4,167</t>
  </si>
  <si>
    <t>TMS.OC.C10
PR19TMS_DS01
Risk of sewer flooding in a storm
Stretch</t>
  </si>
  <si>
    <t>Theme: Risk of sewer flooding in a storm – Stretch
Action: We are intervening to set out that the company should confirm that it is:
using the updated parameters in the catchment vulnerability assessment (And setting out any additional criteria that they intend to use);
reporting the extent to which they use 2d or simpler modelling; and
adopting FEH13 rainfall as standard and if not with immediate effect then when it expects to do so.</t>
  </si>
  <si>
    <t>TMS.OC.C11
PR19TMS_AWS02
Proactive customer engagement
Stretch</t>
  </si>
  <si>
    <t>Theme: Proactive customer engagement – Stretch
Intervention: We are intervening to set performance commitment levels for earlier years. We have assumed a straight line improvement over the period. The resulting service levels are:
2020-21 = 80,000
2021-22 = 160,000
2022-23 = 240,000
2023-24 = 320,000
2024-25 = 400,000</t>
  </si>
  <si>
    <t>TMS.OC.C12
PR19TMS_DS02
Surface water management
Stretch</t>
  </si>
  <si>
    <t>Theme: Surface water management – Stretch
Intervention: We are intervening to set performance commitment levels for earlier years. We have assumed a straight line improvement over the period. The resulting service levels are:
2020-21 = 5
2021-22 = 10
2022-23 = 20
2023-24 = 40
2024-25 = 65
The financial incentive applies for service delivery only in 2024-25 as the performance commitment is cumulative and underperformance or outperformance should be applied only once.</t>
  </si>
  <si>
    <t>TMS.OC.C13
PR19TMS_EWS01
Enhancing biodiversity
Stretch</t>
  </si>
  <si>
    <t>Theme: Enhancing biodiversity – Stretch
Intervention: We are intervening to set performance commitment levels for earlier years. The resulting service levels are:
2020-21 = 491
2021-22 = 982
2022-23 = 1,473
2023-24 = 1,964
2024-25 = 2,455
The financial incentive still only applies for service delivery in 2024-25 as the performance commitment is cumulative and underperformance or outperformance should only be applied once.</t>
  </si>
  <si>
    <t>TMS.OC.C14
PR19TMS_EWS04
Natural capital accounting
Stretch</t>
  </si>
  <si>
    <t>Theme: Natural capital accounting – Stretch
Intervention: We are intervening to set performance commitment levels for earlier years. The resulting service levels are:
2020-21 = 20
2021-22 = 40
2022-23 = 60
2023-24 = 80
2024-25 = 100</t>
  </si>
  <si>
    <t>TMS.OC.C15
PR19TMS_BW06a
Compliance Risk Index
Stretch</t>
  </si>
  <si>
    <t>Theme: Compliance Risk Index – Stretch
Intervention: We are intervening to set the common performance commitment level at the same level as other companies as follows:
2020-21 = 0 2021-22 = 0 2022-23 = 0 2023-24 = 0 2024-25 = 0
Units: Compliance Risk Index score.</t>
  </si>
  <si>
    <t>TMS.OC.C17
PR19TMS_M01
Installing new smart meters in London
Performance commitment addition</t>
  </si>
  <si>
    <t>Theme: Installing new smart meters in London – Performance commitment addition
Intervention: We are intervening to set a performance commitment with the following characteristics:
Set the performance commitment to measure the total number of smart meters installed annually at properties that either previously paid unmetered charges or the installation of small bulk meters that provide additional benefit to meters already installed. Sets the performance commitment level in each year to the following: 2020-21: 90,000, 2021-22: 180,000, 2022-23: 270,000, 2023-24: 360,000, 2024-25: 455,168. Units are cumulative number of smart meters installed.
Sets an underperformance only outcome delivery incentive. The unit rate is set to -£0.000268. The rate is based on our totex allowance multiplied by a cost sharing factor of 50% per unit. The underperformance payment will only apply in the final year of the period in order to return unspent cost allowance to customers.
The outcome delivery incentive is end-of-period and has no collar.</t>
  </si>
  <si>
    <t>TW-DD-A12 Outcomes Appendix, Section 1 C "Metering"
As this performance commitment is included in the list of those that we have removed in our scenario, it is also set out in:
TW-DD-001 Thames Water's Response to Ofwat's Draft Determination, Part B Business Plan Scenario, Chapter 8 Business Plan Scenario - Outcomes, Section J Consequences of the business plan scenario - Rationalisation of bespoke PCs</t>
  </si>
  <si>
    <t>TMS.OC.C18
PR19TMS_M02
Replacing existing meters with smart meters in London
Performance commitment addition</t>
  </si>
  <si>
    <t>Theme: Replacing existing meters with smart meters in London – Performance commitment addition
Intervention: We are intervening to set a performance commitment with the following characteristics:
Set the performance commitment in each year to the following: 2020-21: 26,000, 2021-22: 52,000, 2022-23: 78,000, 2023-24: 104,000, 2024-25: 130,000. Units are cumulative number of smart meters installed.
Sets an underperformance only outcome delivery incentive. The unit rate is set to £0.000035m per meter. The rate is based on our totex allowance multiplied by a cost sharing factor of 50% per unit. The underperformance payment will only apply in the final year of the period in order to return unspent cost allowance to customers.
The outcome delivery incentive is end-of-period and has no collar.</t>
  </si>
  <si>
    <t>TMS.OC.C19
PR19TMS_DWS01
Power resilience
Stretch</t>
  </si>
  <si>
    <t>Theme: Power resilience – Stretch
Intervention: We are intervening to set the performance commitment level to 47 by 2024-25, to reflect the enhancement cost allowance we have approved.</t>
  </si>
  <si>
    <t>TMS.OC.C20
PR19TMS_DWS01
Power resilience
Stretch</t>
  </si>
  <si>
    <t>Theme: Power resilience – Stretch
Intervention: We are intervening to set performance commitment levels for earlier years. The resulting service levels are:
2020-21 = 9
2021-22 = 18
2022-23 = 27
2023-24 = 36
2024-25 = 47
The financial incentive applies for service delivery only in 2024-25 as the performance commitment is cumulative and underperformance should be applied only once.</t>
  </si>
  <si>
    <t>TMS.OC.C21
PR19TMS_DWS01
Power resilience
Outcome delivery incentive rates</t>
  </si>
  <si>
    <t>Theme: Power resilience – Outcome delivery incentive rates
Intervention: We are intervening to remove outperformance payments.
We are also intervening to strengthen customer protections by amending the underperformance rate to £0.321 million per undelivered scheme by 2024-25 so as to return allowed funding to customers (based on the unit cost of the schemes, and assuming a cost sharing rate of 50%).</t>
  </si>
  <si>
    <t>TMS.OC.C22
PR19TMS_ET05
Establish an effective system operator for the London Tideway Tunnels (LTT)
Other intervention</t>
  </si>
  <si>
    <t>Theme: Establish an effective system operator for the London Tideway Tunnels (LTT) – Other intervention
Intervention: We are intervening to separate out the reputational elements of the company’s performance commitment into a new reputational performance commitment, “PR19TMS_ET05 Establish an effective system operator for the London Tideway Tunnels (LTT)”, that largely replicates the performance commitment in the company’s September 2018 submission.
The performance commitment is defined in full in the company’s performance commitment appendix.</t>
  </si>
  <si>
    <t>No representation. However, we set out a number of suggested amendments to the PC definition in:
TW-DD-A10 Thames Tideway Tunnel Appendix, Section 3 - G 'ET05 -Establish an effective system operator - New PC'</t>
  </si>
  <si>
    <t>TMS.OC.C23
PR19TMS_BW01
Asset Health Mains Bursts (no.) per 1000km
Caps, collars, and deadbands</t>
  </si>
  <si>
    <t>Theme: Asset Health Mains Bursts (no.) per 1000km – Caps, collars, and deadbands
Intervention: We are intervening to set collar levels as follows:
2020-21 = 347.0
2021-22 = 347.0
2022-23 = 347.0
2023-24 = 347.0
2024-25 = 347.0
Units: incidents per 10,000km
We are intervening to set cap levels as follows:
2020-21 = 178.3
2021-22 = 178.3
2022-23 = 178.3
2023-24 = 178.3
2024-25 = 178.3
Units: incidents per 10,000km</t>
  </si>
  <si>
    <t>TMS.OC.C24
PR19TMS_BW03
Interruptions to supply
Caps, collars, and deadbands</t>
  </si>
  <si>
    <t>Theme: Interruptions to supply – Caps, collars, and deadbands
Intervention: We are intervening to set collar levels as follows:
2020-21 = 00:21:36
2021-22 = 00:21:36
2022-23 = 00:21:36
2023-24 = 00:21:36
2024-25 = 00:21:36
Units: hours:minutes:seconds
We are intervening to set cap levels as follows:
2020-21 = 00:04:59
2021-22 = 00:04:20
2022-23 = 00:03:46
2023-24 = 00:03:10
2024-25 = 00:02:43
Units: hours:minutes:seconds</t>
  </si>
  <si>
    <t>TMS.OC.C25
PR19TMS_BW04
Leakage
Caps, collars, and deadbands</t>
  </si>
  <si>
    <t>Theme: Leakage – Caps, collars, and deadbands
Intervention: We are intervening to set collar levels as follows:
2020-21 = -10.0%
2021-22 = -10.0%
2022-23 = -10.0%
2023-24 = -10.0%
2024-25 = -10.0%
Units: percentage reduction in leakage from initial levels on a three-year average basis.
We are intervening to set cap levels as follows:
2020-21 = 7.3%
2021-22 = 14.8%
2022-23 = 21.9%
2023-24 = 25.9%
2024-25 = 29.6%
Units: percentage reduction in leakage from initial levels on a three-year average basis.</t>
  </si>
  <si>
    <t>TMS.OC.C26
PR19TMS_BW05
Per capita consumption
Cps, collars, and deadbands</t>
  </si>
  <si>
    <t>Theme: Per capita consumption – Caps, collars, and deadbands
Intervention: We are intervening to set collar levels as follows:
2020-21 = -8.8%
2021-22 = -8.8%
2022-23 = -8.8%
2023-24 = -8.8%
2024-25 = -8.8%
Units: percentage reduction in per capita consumption from initial level on a three-year average basis.
We are intervening to set cap levels as follows:
2020-21 = 4.6%
2021-22 = 5.7%
2022-23 = 6.9%
2023-24 = 7.9%
2024-25 = 9.7%
Units: percentage reduction in per capita consumption from initial level on a three-year average basis.</t>
  </si>
  <si>
    <t xml:space="preserve">TW-DD-005-1 OC tables commentary 30 August 2019, Section B Table OC2 </t>
  </si>
  <si>
    <t>TMS.OC.C27
PR19TMS_CS03
Internal sewer flooding incidents (including severe weather)</t>
  </si>
  <si>
    <t>Theme: Internal sewer flooding incidents (including severe weather)
Intervention: We are intervening to set collar levels as follows:
2020-21 = 3.35
2021-22 = 3.35
2022-23 = 3.35
2023-24 = 3.35
2024-25 = 3.35
Units: number of incidents per 10,000 sewer connections
The cap levels are as follows:
2020-21 = 1.43
2021-22 = 1.35
2022-23 = 1.28
2023-24 = 1.20
2024-25 = 1.13
Units: number of incidents per 10,000 sewer connections</t>
  </si>
  <si>
    <t>TMS.OC.C28
PR19TMS_NEP01:
WINEP Delivery –
Performance commitment addition</t>
  </si>
  <si>
    <t>Theme: WINEP Delivery – Performance commitment addition
Intervention: We are intervening to add an additional reputation performance commitment that measures whether the company has met all of its water industry national environment programme requirements in each reporting year.</t>
  </si>
  <si>
    <t>No representation. However, our position on exclusions is set out in:
 TW-DD-A12 Outcomes Appendix, Section 1 M  Environmental measures delivered</t>
  </si>
  <si>
    <t>TMS.OC.C29
PR19TMS_EWS03
Renewable energy produced
Caps, collars, and deadbands</t>
  </si>
  <si>
    <t>Theme: Renewable energy produced – Caps, collars, and deadbands
Intervention: We are intervening to set the collars to:
2020-21 = 453
2021-22 = 461
2022-23 = 468
2023-24 = 471
2024-25 = 475
We are intervening to set the caps to:
2020-21 = 533
2021-22 = 542
2022-23 = 551
2023-24 = 554
2024-25 = 559
Units: gigawatt hours.</t>
  </si>
  <si>
    <t xml:space="preserve"> TW-DD-A12 Outcomes Appendix, Section 1 I Renewable energy produced</t>
  </si>
  <si>
    <t>TMS.OC.C30
PR19TMS_BW06a
Water quality compliance
Other Intervention</t>
  </si>
  <si>
    <t>Theme: Water quality compliance – Other Intervention
Intervention: We are intervening to set the price control for this performance commitment to 98% water network plus and 2% water resources based on the company’s, “Water Quality Compliance: CRI Other” measure.</t>
  </si>
  <si>
    <t>TMS.OC.C31
PR19TMS_ER02
Empty household properties PC
Stretch</t>
  </si>
  <si>
    <t>Theme: Empty household properties PC – Stretch
Intervention: We are intervening to set the performance commitment levels to reduce the percentage of voids (as a percent of total households) by equal amounts from 2019/20 to 2024/25:
2020-21 = 3.66% 2021-22 = 3.50% 2022-23 = 3.33% 2023-24 = 3.17% 2024-25 = 3.00%
Units: percentage of properties unbilled.</t>
  </si>
  <si>
    <t>TMS.PD.A2</t>
  </si>
  <si>
    <t>Theme: PR14 Outcome delivery incentives: Counters Creek Performance Commitment
Intervention: SB3 (properties protected from flooding due to rainfall - including Counters Creek project) We are intervening to include an underperformance payment of - £130.056 million (2012-13 prices, net of tax) for performance commitment SB3. Our intervention reduces the wastewater RCV at the end of the 2015-20 period by - £149.531 million (2017-18 FYA CPIH deflated price base).</t>
  </si>
  <si>
    <t>TW-DD-A15 Counters Creek, section 4</t>
  </si>
  <si>
    <t>TMS.PD.A6a</t>
  </si>
  <si>
    <t>Theme: PR14 Totex: Thames Water is required to re-submit the published model without an adjustment for Counters Creek, or alternatively provide sufficient and convincing evidence for why the adjustment is appropriate
Intervention: We are intervening to change the 'Wastewater - Other adjustment to wholesale RCV’ from - £86.531 million to £0.000 million.</t>
  </si>
  <si>
    <t>TMS.PD.A8 &amp; TMS.PD.A9</t>
  </si>
  <si>
    <t>Theme: Past delivery (Leakage and Supply Interruptions)
Action: These conclusions on interventions take account of the evidence submitted for actions TMS.PD.A8 and TMS.PD.A9.
Leakage performance commitment
See TMS OC.A16 within the “Thames Water – actions and interventions” document for outcomes for details on the intervention.
We also require that the company provides an action plan specifically to deliver its leakage performance commitment for 2020-25 which sets how the company will:
· continuously monitor performance against its PR19 leakage performance commitment;
· identify drivers of leakage performance and lessons learnt from both good and poor performance;
· identify measures to improve leakage performance and integrate these into the business; and
· ensure that this is a continuous rather than and one off process.
Water supply interruptions performance commitment
We are intervening to protect customers by increasing Thames Water’s outcome delivery incentive underperformance payment rate to the industry average as we consider that a stronger incentive is required for the company to achieve the level of stretch in the 2020-25 business plan. This has increased Thames Water’s outcome delivery incentive underperformance rate from £1.697m per minute lost per property to the industry average of £1.970m per minute lost per property.
We also require the company to provide an action plan specifically to deliver its water supply interruptions performance commitment for 2020-25 which sets how the company will:
· continuously monitor performance against its PR1 water supply interruptions performance commitment;
· identify drivers of water supply interruptions performance and lessons learnt from both good and poor performance;
· identify measures to improve water supply interruptions performance and integrate these into the business; and
· ensure that this is a continuous rather than and one off process.
Treatment works compliance performance commitment
N/A
[TW COMMENT - OFWAT HAS INCLUDED FURTHER INFORMATION IN ITS 'ACCOUNTING FOR PAST DELIVERY - ACTIONS AND INTERVENTIONS' APPENDIX, IN: Table 2 – Past delivery deliverability assessments supplementary table]</t>
  </si>
  <si>
    <t>We plan to submit our Leakage &amp; Supply Interruptions Action Plans by 30 September 2019</t>
  </si>
  <si>
    <t>TMS.PD.C005.01</t>
  </si>
  <si>
    <t>Theme: WRFIM
Intervention: We are intervening to recalculate the values of the adjustments relating to the early payment of the end of period outcome delivery incentive penalties using the RPI data from table App23 of the April submission. We use the RPI data from table App23 in the model. Our intervention decreases the total WRFIM adjustment at the end of the 2015-20 period from £131.112 million (£83.377 million for water, £46.945 million for wastewater and £0.790 million for Tideway) to £131.089 million (£83.354 million for water, £46.944 million for wastewater and £0.792 million for Tideway) (2017-18 FYA CPIH deflated price base).</t>
  </si>
  <si>
    <t>TMS.PD.C006.01</t>
  </si>
  <si>
    <t>Theme: Totex: Corrected Sewerage: implied menu choice figure
Intervention: We have replaced Thames Water’s sewerage implied menu choice figure with the figure of 98.043 as used in the PR14 final determination.</t>
  </si>
  <si>
    <t>TMS.PD.C006.02</t>
  </si>
  <si>
    <t>Theme: Totex: Corrected Sewerage: final menu choice figure
Intervention: We have replaced Thames Water’s sewerage final menu choice figure with the figure used in the PR14 final determination. Along with TMS.PD.C006.01 above, our intervention reduces the wastewater totex menu revenue adjustment from - £1.956 million to - £1.933 million (2017-18 FYA CPIH deflated price base).</t>
  </si>
  <si>
    <t>TMS.PD.C007.01</t>
  </si>
  <si>
    <t>Theme: Water Trading
Intervention: Our interventions reduce the total PR14 water trading revenue payment at the end of the 2015-20 period from £0.768 million to £0.329 million (2017-18 FYA CPIH deflated price base).</t>
  </si>
  <si>
    <t>TW-DD-A13-Other representations, Section 1 A Water Trading</t>
  </si>
  <si>
    <t>TMS.PD.C009.01</t>
  </si>
  <si>
    <t> </t>
  </si>
  <si>
    <t>TMS.PD.C011.01</t>
  </si>
  <si>
    <t>Theme: Revenue adjustments
Intervention: We are using our view of the wholesale WACC (3.09%) as the discount factor to preserve the net present value of the outperformance or underperformance payments due when spreading adjustments over the period.</t>
  </si>
  <si>
    <t xml:space="preserve">TW-DD-001 Thames Water's Draft Determination Response, Part A Thames Water's concerns with DD, Chapter 6, Section D Cost of capital (para 6.54)
TW-DD-A13-Other representations, Section 1, Part F Revenue adjustments </t>
  </si>
  <si>
    <t>TMS.RR.A1</t>
  </si>
  <si>
    <t>Theme: RoRE
Action: Thames Water should consider whether any revisions to its RoRE risk range should be made in response to the draft determination</t>
  </si>
  <si>
    <t>i) Response to April Plan and DD interventions: updated App26 data table (£11.3bn basis) and  table commentary;
ii) TW-DD-001 Thames Water Response to Ofwat's Draft Determination, Part A Thames Water's Concerns with DD, Chapter 6, Section C RORE range; and
iii) BP Scenario:TW-DD-001 Thames Water's Response to Ofwat's Draft Determination, Part B Business Plan Scenario, Chapter 9 Business Plan Scenario, Section D  RORE analysis of the business plan scenario</t>
  </si>
  <si>
    <t>TMS.RR.A2</t>
  </si>
  <si>
    <t>Theme: Board assurance – financeability
Action: Pursuant with action TMS.LR.A4 on financial resilience we expect Thames Water to provide additional Board assurance that it will remain financeable in 2020-25 on both the actual and notional company structure in the context of interventions in our draft determination and reasonably foreseeable range of plausible outcomes of its final determination.</t>
  </si>
  <si>
    <t>TW-DD-001-Thames Water Draft Determination Response, Part B Business Plan Scenario, Chapter 10 Board sign-off: Confidence in our Plan, section A  Confidence and Assurance.</t>
  </si>
  <si>
    <t>TMS.RR.C1</t>
  </si>
  <si>
    <t>Theme: PAYG
Intervention: We are making a technical intervention to align PAYG rates to Thames Water's stated approach of recovering operating expenditure for each year for each wholesale control.</t>
  </si>
  <si>
    <t>TW-DD-001 Thames Water's Response to Ofwat's Draft Determination, Part A Thames Water's Concerns with DD, Chapter 6 Risk &amp; Return, Section E PAYG</t>
  </si>
  <si>
    <t>TMS.RR.C2</t>
  </si>
  <si>
    <t>Theme: RoRE
Intervention: We are intervening to align the RoRE risk ranges for outcome delivery incentives in our risk and return assessment with the ranges determined under our Outcomes framework.</t>
  </si>
  <si>
    <t>TW-DD-001 Thames Water's Response to Ofwat's Draft Determination, Part A Thames Water's Concerns with DD, Chapter 6 Risk &amp; Return, Section C RORE range; and
TW-DD-001 Thames Water's Response to Ofwat's Draft Determination, Part B Business Plan Scenario, Chapter 9 Achievability of the Business Plan Scenario, Section D RORE analysis of Business Plan Scenario</t>
  </si>
  <si>
    <t>TMS.RR.C3</t>
  </si>
  <si>
    <t>Theme: RoRE (Data table App26)
Action: We expect companies to update their overall RoRE risk range analysis in updated App26 submissions as part of their response to the draft determination. This should take account of the guidance we have provided in the ‘Aligning risk and return technical appendix’ that accompanies our draft determination and ‘Technical appendix 3: aligning risk and return’ published with the initial assessment of plans, and the context that achieved cost and outcomes performance has been positively skewed at a sector level in previous price review periods. Companies are strongly incentivised to achieve and outperform regulatory benchmarks. Therefore where companies consider there to be a potential downward skew in forecast risk ranges for returns, we expect companies to provide compelling evidence that this is expected to be in the context of expected performance delivery of the company, taking account of the company’s reported level of actual performance delivered in 2015-19 and taking account of the steps it is already taking or plans to take to deliver against regulatory benchmarks and mitigate downside risk.</t>
  </si>
  <si>
    <t>i) Response to April Plan and DD interventions: TW-DD-04 App26 data table (£11.3bn plan basis) and TW-DD-04-1 table commentary; and
ii) BP Scenario:TW-DD-001 Thames Water's Response to Ofwat's Draft Determination, Part B Business Plan Scenario, Chapter 9, Section D RORE analysis of the business plan scenario</t>
  </si>
  <si>
    <t>TMS.RR.C4</t>
  </si>
  <si>
    <t>Theme: RoRE
Intervention: We are intervening to increase the company’s PAYG rates for each year for the water and wastewater network plus controls by 0.7%, advancing revenue of £41 million from future customers. We consider the use of financial levers is an appropriate method to address the notional financeability constraint in this instance. We discuss our approach to addressing financeability constraints in the ‘Aligning risk and return technical appendix’.</t>
  </si>
  <si>
    <t>PR19 Draft determination representation table (RP3)</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</si>
  <si>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</si>
  <si>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or intervention. Items related to existing actions and interventions should be listed in table RP2.</t>
    </r>
  </si>
  <si>
    <t>New issue reference</t>
  </si>
  <si>
    <t>New issue or action identified by the company</t>
  </si>
  <si>
    <t>Proposed change to the draft determination</t>
  </si>
  <si>
    <t xml:space="preserve">Thames Water raise concern with the overall approach taken by Ofwat to form the DD for Thames Water. Overall the evidence we present suggests that: Ofwat’s upper quartile approach is not economically sound;  It’s justifications for its ‘step change’ approach are wrong- the assumption that the sector has consistently outperformed is incorrect and the suggestion that the sector productivity has declined and that there is scope for improvement misrepresents the evidence; and  The approach does not adequately reflect the fact that the current position of Thames Water is largely a product of previous regulatory settlements, this starting point needs to be properly reflected making the achievement of some of the upper quartile PCs impossible. </t>
  </si>
  <si>
    <t xml:space="preserve">As we move towards the Final Determination (FD), in light of this evidence, Thames Water asks Ofwat to: Recognise that the justifications for its ‘step change’ approach can be challenged and conduct reasonable analysis into the deliverability of its package of measures in the round by the sector and individual companies including in particular the ability of companies to meet such a wide range of stretching upper quartile efficiency and service improvement targets and at such a rapid pace; and  Adopt a more proportionate level of regulatory challenge that reflects the position of a notional company, at the very least it should ensure that the FD is financeable in line with its statutory duty. Further, we ask Ofwat to: Soften its overall step change approach to a level of productivity improvement that is challenging but achievable including:  Increasing the allowed totex from the DD in line with our concerns in relation to its cost assessment approach at the FD; Accepting the changes to the package of PCs and ODIs that we have set out; and Ensuring that the FD is financeable. </t>
  </si>
  <si>
    <t xml:space="preserve">TW-DD-001 Thames Water's Response to Ofwat's Draft Determination, Part A Thames Water's Concerns with DD, Chapter 2 Our concerns with Ofwat's overall approach, Sections B - E. </t>
  </si>
  <si>
    <t xml:space="preserve">Ofwat's productivity shift is unreasonable. The evidence presented shows that: The overall level of productivity shift implied by the draft determination is greater than that observed in comparable environments or even examples following major structural changes or shocks. We therefore consider the approach to be unreasonable and unachievable setting Thames Water (and the wider sector) up for failure; and  The rate of improvement in particular the transition into the first year of the price control period is also clearly unachievable. </t>
  </si>
  <si>
    <t xml:space="preserve">In response to this evidence Thames Water considers that Ofwat should: Reconsider the overall package of the DD in light of our specific challenges around totex and service outcomes; and Undertake more robust analysis of the deliverability of its interventions in the business plan. In particular Ofwat should consider whether the overall challenge to costs and service improvement is deliverable and against the profile of change implied by its determinations. </t>
  </si>
  <si>
    <t xml:space="preserve">TW-DD-001 Thames Water's Response to Ofwat's Draft Determination, Part A Thames Water's Concerns with DD, Chapter 3 Ofwat's productivity shift is unreasonable, Sections B - E. </t>
  </si>
  <si>
    <t>The DD is not financeable. We demonstrate that the risk and return basis of the DD is not financeable, and is unlikely to attract new equity. A company which is not financeable is one which: Cannot earn a return at least equal to the cost of capital allowed for in price controls; and Cannot raise finance on reasonable terms. The main implications of a company not being able to finance its functions are that investment will not be available for the company to deliver its statutory obligations to provide water and wastewater services to customers now, nor to protect the interest of future customers by maintaining long-term resilience. One further important implication of the non-financeability conclusion is that under this risk/return basis of the DD, we do not see a compelling investment case for shareholders to inject further equity into the business. Our current long-term shareholders have injected significant additional equity into the business, supporting the degearing of TWUL by £250m in April 2019.  Further, we have decided to retain all equity returns within TWUL by not paying external dividends for the three years 2017/18 to 2019/20 and our April plan commits to further dividend restraint and limited external dividends over the five years to March 2025. The combined effect being to re-invest equity returns back into building operational and financial resilience into the business We note that if a company does not receive sufficient allowance to reach upper quartile levels in cost and performance this would imply a need to inject further equity. We can only conclude that this outcome would not be fulfilled under a scenario in which the final determination was not financeable on an actual or a notional basis. This scenario would also not be consistent with wider government policy to ensure the UK remains a leading destination for international investment. Equally our analysis calls into question Ofwat’s assumption in its test of notional financeability that equity is a credible solution to resolve issues, on the grounds that: Net returns in its DD are insufficient for the notional company to attract equity; and There must be significant doubt over the availability of equity funding for water companies in the light of proposals by the Labour Party to nationalise the sector. </t>
  </si>
  <si>
    <t>Given the conclusion of our analysis, Thames Water request Ofwat to undertake its own analysis of both the notional and actual financeability of the DD ahead of the final determination.  Given the implications of non-financeability, we urge Ofwat to take action to alter risk profile of the final determination, such that we would have the ability to finance our operation with an expectation to provide a fair return and to enable us to finance our debt interest.</t>
  </si>
  <si>
    <t xml:space="preserve">TW-DD-001 Thames Water's Response to Ofwat's Draft Determination, Part A Thames Water's Concerns with DD, Chapter 4 The DD is not financeable, Sections B - E. </t>
  </si>
  <si>
    <t>Risk and return: Thames Water has major concerns about the DD’s approach to setting ODIs: The DD’s ODIs do not reflect our customers’ priorities</t>
  </si>
  <si>
    <t xml:space="preserve">Prior to submission of the April Business Plan, Thames Water used our online engagement tool ‘Shape Your Water Future’ to gather feedback from 4,225 customers about the acceptability of our proposed levels of service and the associated bill impacts. The views expressed by our customers were factored into our submission. Therefore, Thames Water does not agree with Ofwat’s approach to over-write our incentive rates and structures without taking due account of our extensive customer research.  Setting incentives without clearly taking on board the view of customers will result in the company being incentivised to prioritise activities that do not align to our customers’ priorities. </t>
  </si>
  <si>
    <t xml:space="preserve">TW-DD-001 Thames Water's Response to Ofwat's Draft Determination, Part A Thames Water's Concerns with DD, Chapter 6 Risk and return, Section B. </t>
  </si>
  <si>
    <t>Risk and return: Thames Water has major concerns about the DD’s approach to setting ODIs: The DD’s ODIs create a strong negative skew. We note that nearly all of Ofwat’s interventions on ODIs increase the downside and reduce the scope for any outperformance.</t>
  </si>
  <si>
    <t>Even with Ofwat’s view of p10s and p90s, the incentive package is heavily skewed towards the negative. We consider that a more balanced package would offer a fair degree of both rewards and penalties. However, under Ofwat’s DD proposals, the only way we could earn any rewards would be to significantly outperform extremely ambitious performance targets.  At PR14, Ofwat explicitly directed companies to submit ODIs with meaningful rewards. The indicative range for ODI rewards and penalties that Ofwat set out in its final methodology for PR19 was in the range +/- 1% to +/- 3% RoRE. Our incentive package now falls outside that range, with lower scope for outperformance, and greater scope for penalties. Given this level of skewness, the baseline position would be for Thames Water to incur significant penalties during AMP7.  Further, we note that Ofwat’s DDs for other companies also incorporates a downward skew. Ofwat has not justified why the sector should be exposed such a negative skew, nor has it reflected this expected level of penalties in setting the allowed cost of capital. </t>
  </si>
  <si>
    <t xml:space="preserve">Risk and return: Thames Water has major concerns about the DD’s approach to setting ODIs: The DD’s ODIs create clear financeability risks. The scale of downside is extreme and may result in the business not being financeable. </t>
  </si>
  <si>
    <t>We propose that the incentive rates set out in our April plan are adopted for the final determination. For further details on each of these specific measures, please refer to the individual sections in Chapter 6, and the Outcomes appendix document.</t>
  </si>
  <si>
    <t>TW-DD-001 Thames Water's Response to Ofwat's Draft Determination, Part A Thames Water's Concerns with DD, Chapter 6 Risk and return, Section B &amp; TW-DD-A12 - Outcomes</t>
  </si>
  <si>
    <t xml:space="preserve">Risk and return: RORE range. Thames Water raises the concern that Ofwat’s DD does not present a fair balance of risk and return. Ofwat’s bottom-up estimate of the WACC provides a backward-looking view of the risk of the sector.  To the extent that the risk profile looking ahead is different to the past, the estimate of the WACC will be inappropriate. Undiversifiable risk may increase because of changes such as: an upward shift in performance required (from average to upper quartile) by companies to earn their cost of capital a wider range of risk and reward; and an increasingly skewed set of returns to the extent that the reward upside is restricted due to a relative lack of customer support. We think that all three elements are true, pushing up undiversifiable risk and therefore the required cost of capital for the notional company, but counter-intuitively the allowed cost of capital has reduced in the DD (with the possibility of further reductions signalled). The asymmetry of the RoRE would also be a concern for investors, who require that expected returns should be at least equal to the WACC.  Faced with a negative skew to expected returns, one option would be to set the rate of return above the WACC to compensate for this.   However, we consider that it is more appropriate to address this issue through the process for setting targets and incentives for totex and performance, rather than through an adjustment to the rate of return.  </t>
  </si>
  <si>
    <t xml:space="preserve">Thames Water ask Ofwat to reconsider the balance of risk and reward within its FD, ensuring that totex allowances, PC target levels, ODIs and other incentive mechanisms are appropriately calibrated. This could be achieved through one or a combination of: Setting a higher totex allowance consistent with the ODIs in the DD; Setting lower PC target levels and/or lower penalty rates consistent with the level of allowed totex in the DD; and/or Setting a higher cost of equity in the WACC, to ensure that the notionally efficient company can earn its cost of capital, covering any remaining net downside skew in RoRE.  Calibration of the final package at FD can then be assessed by reference to the resulting RoRE ranges and financeability assessment to provide a final cross-check as to the adequacy of the allowed WACC to ensure that the notionally efficient company can secure a reasonable return on its capital. Financeability assessment should be extended to include ‘stress testing’ to ensure the resilience of its notional company to downside risks and any remaining downside skew at final determinations. We provide separate assessment of the adequacy of Ofwat’s allowed WACC to ensure that companies can earn returns equal to their cost of capital. </t>
  </si>
  <si>
    <t xml:space="preserve">TW-DD-001 Thames Water's Response to Ofwat's Draft Determination, Part A Thames Water's Concerns with DD, Chapter 6 Risk and return, Section C. </t>
  </si>
  <si>
    <t xml:space="preserve">Risk and return: Cost of Capital. Thames Water raises the concern that the WACC which Ofwat has included in the DD is around 20 basis points lower than the ‘early view’ which is set out in its December 2017 methodology, which we used in our April Plan. By contrast, our April Plan highlighted potential upward pressure of around 30 basis points on the WACC which would be required to correct for deficiencies in how WACC components were estimated in the ‘early view’. To better understand the significant difference in estimates for the AMP7 WACC we commissioned Frontier Economics to review in detail the basis of Ofwat’s DD estimate. Frontier’s report is appended to this submission. Frontier estimate an AMP7 WACC point estimate of 2.78% – towards the top of its 2.6% to 2.9% assessed range – for the appointee (in RPI-stripped terms) reflecting macroeconomic uncertainties, impacts of climate change and an increased risk profile in the regulatory methodology.  The differences between this view of the WACC and that set out in Ofwat’s DD are driven entirely by differences in methodology. Frontier has extended its analysis to provide an updated estimate based on more recent market data, up to 31 July 2019. The impact of market movements since February 2019 is marginal (net effect just 1 basis point, where reduction in risk free rate and cost of new debt is offset by upward movements in asset betas). For our business plan scenario, we have selected an appointee WACC of 2.6% which is at the bottom of Frontier’s range in order to minimise the impact on customers, although this may not fully compensate investors for the increase in risk (referenced by RoRE ranges) compared to PR14. This estimate reflects the latest market rates up to end of July 2019.  </t>
  </si>
  <si>
    <t xml:space="preserve">Thames Water request that Ofwat takes into account during its final determination the factors we have highlighted regarding estimation of the cost of equity and cost of debt which we assess to add around 40 basis points to the DD WACC for the appointed business in RPI-stripped terms. Our view of the required appointee WACC for inclusion in the final determination is 2.6% (real, RPI-stripped) – including effects of market movements up to 31 July 2019. Ofwat should also review how it has calibrated the overall risk and return package within its final determination, ensuring that the allowed cost of equity is sufficient to compensate investors for the risks associated with the DD – which may be assessed by reference to P10/P90 RORE ranges. We would expect to see a reasonably symmetrical balance of RORE upsides and downsides within the final determination. We would recommend that any significant downside skew within RoRE ranges should be resolved in the first instance through adjustment to the relevant incentive mechanism or totex allowances, rather than through the WACC.  The notional financeability assessment provides a means to sense check the allowed WACC and to take into account any skew in the RORE range – which is necessary to ensure that Ofwat can discharge its primary duty to secure that companies are able (in particular, by securing reasonable returns on their capital) to finance the proper carrying out of their functions. </t>
  </si>
  <si>
    <t xml:space="preserve">TW-DD-001 Thames Water's Response to Ofwat's Draft Determination, Part A Thames Water's Concerns with DD, Chapter 6 Risk and return, Section D. </t>
  </si>
  <si>
    <t xml:space="preserve">Risk and return: PAYG. In line with our approach in our September 2018 and April 2019 business plans, Thames Water agree that it is appropriate to use the underlying natural rates as the basis for setting PAYG rates. However, the appropriate natural rate (calculated as the opex divided by totex) changes, and may be different, depending on the overall scale of the totex program Based on our revised business plan scenario (overall totex c. £10bn) we have recalculated the PAYG natural rates. Revised PAYG rates are included in the set of data tables for the business plan scenario in data tables Wr4, Wn4, WWn6, Bio5 and Dmmy8.  Given that this business plan scenario primarily reduces the capex scope, the consequence for PAYG is to increase the natural rates compared to those in our April 2019 business plan. Our preferred business plan remains to deliver the additional capital improvements that our customers have supported. If the Final Determination differs from our business plan scenario, to ensure that the PAYG rates remain appropriate, the natural rates would need to be recalculated on the basis that the capex component of totex is adjusted, with opex remaining unchanged. This would ensure that the underlying opex is in line with fast money, in line with our customer preferences, to avoid future bill corrections. We agree that in some circumstances it may be appropriate to overlay adjustments to the natural PAYG rate (i.e. in addition to the adjustments to the natural rate discussed above), for example where notional financial ratios are constrained. We agree that increasing the short-term cashflow is beneficial, to some extent, to some financial metrics. </t>
  </si>
  <si>
    <t xml:space="preserve">If Ofwat adopts the totex in our revised business plan scenario, then Thames Water recommend Ofwat to also adopt PAYG rates consistent with the natural rate of the underlying totex, as identified in the business plan scenario data tables.  If Ofwat chooses to allow a totex different from our revised business plan scenario (for example the higher totex plan supported by our customers) we recommend Ofwat to recalculate the PAYG rates to reflect revised natural rates assuming the change in totex is solely due to a change in capex. We recommend that Ofwat continue to review the notional ratios arising from such an approach. Where such ratios are below appropriate metrics then we recommend that Ofwat continue to use the PAYG rate to improve AMP7 cashflows.   </t>
  </si>
  <si>
    <t xml:space="preserve">TW-DD-001 Thames Water's Response to Ofwat's Draft Determination, Part A Thames Water's Concerns with DD, Chapter 6 Risk and return, Section E. </t>
  </si>
  <si>
    <t>Thames Water raised Query (ref: TMS_PDD_CE_006): We are unable to reconcile our analysis of the TIG Staff Costs Ofwat DD view to the commentary and value in the Ofwat feeder model document. FM_TTT-separate-control_ST_DD which states “More detail has been provided on TIG staff costs but we consider a 10% reduction in funding is still justified (-£2.9m)” Our analysis of the cost adjustments in the Draft Determination indicate that this calculation has been made as 10% of the total TIG costs i.e.FTE (£20.5m) and Capital works (£8.3m) in addition to adjusting the capital works by 50%. We seek clarification from Ofwat at whether the intention was to remove 10% from the £20.5m TIG FTE costs in which case the adjustment would have been -£2.0m and not -£2.9m.</t>
  </si>
  <si>
    <t>Thames Water thank Ofwat for acknowledgment of the error and note that Ofwat will apply the correct calculation at final determination. Such that for draft determination 10% will be taken off the £20.5m staff costs rather than the £29m total TIG costs in the FM_TTT separate control_ST_DD model.</t>
  </si>
  <si>
    <t>TW-DD-A10 - Thames Tideway Tunnel, Section 2, Section B, Table 2 &amp; Section 2, Section H</t>
  </si>
  <si>
    <t xml:space="preserve">Thames Water has continually engaged with both Ofwat and its appointed agents (BMG and previously Allto) over the past 18 months, to help shape the D-MeX measure, with the objective of developing the best methodology both for the industry and its customers. We are concerned with the proposals set out in the DD, in respect of the sole reliance on a transactional survey to gauge customer satisfaction across a complex stakeholder landscape. We have strong reservations that that this will not give adequate voice to key customer groups, including Self Lay Providers and NAVs. We strongly recommend further consideration of an additional survey format to allow this to take place. The “Relationship” survey previously trialled was much more than the name alludes to. Its purpose was to ascertain customer satisfaction from those customers who receive a small volume, but high value service from us, and as such was focused on overall experience; we strongly believe that there is more to customer satisfaction for specific segments, than just how well a single transaction has been enacted, which is why we continue to champion this additional survey format. Our final concern is regarding the state of flux the guidance and methodology remains in development. We have consistently signposted that we need to complete systems development in order to robustly provide the information required to enact the measure, and with the guidance yet to be locked down, we will not be able to fully systemise in time for Go Live on 1 April 2020. </t>
  </si>
  <si>
    <t xml:space="preserve">Thames Water welcome the clarification that the DD has provided over a number of policy areas, which we made recommendations on through previous communications, and while we are disappointed that Ofwat feels these do not warrant further scrutiny or adjustment at this stage, we look forward to working with you and hope the results from the shadow surveys corroborate that these factors do not materially drive scores. As the overall measure is clearly still in development, we would welcome the opportunity for a review at the end of Year 1 of the next AMP, as to whether it has achieved the objectives set out. </t>
  </si>
  <si>
    <t>TW-DD-A12 - Outcomes, Section 1, Section H:  D-MeX</t>
  </si>
  <si>
    <t xml:space="preserve">We have concerns about comparability and the relative scoring, which impacts on the regulatory incentives of C-MeX.  Relative scoring fails to recognise improvements in performance, or relative differences between companies, or customers’ expectations.  Small changes in performance can result in large rewards/penalties that are not necessarily supported by customers’ willingness to pay.  Further, each company faces different challenges relating to the specific needs, challenges, priorities and customers of the region it serves.  </t>
  </si>
  <si>
    <t>We ask Ofwat to complete the design of a metric and incentive that is based on the absolute improvement of each company. C-MeX as being tested in shadow year could stay as is although we consider that if this approach was taken, it could be simplified by using just one metric of CSAT or NPS and removing most of the weighting. A base line target could be set at the end of shadow year and targets for improvement set for each company. This would help address the issues regarding customer and regional differences. Companies who wanted to pay for top up surveys to make their data more statistically robust could do so without an impact on any other company. Importantly, such an approach would focus delivery on what our customers want, and not trying to catch up with other companies and what their customers want and are willing to pay for.  We recognise that our customer service needs to significantly improve, and we remain committed to making that improvement for the benefit of all of our customers. We believe that if Ofwat makes the change described it will prove to be a more meaningful and compelling incentive as all companies would have the opportunity to have improvements in customer service recognised which is important for the reputation of our industry and the critical public service we provide.</t>
  </si>
  <si>
    <t xml:space="preserve">TW-DD-001 Thames Water's Response to Ofwat's Draft Determination, Part B Business Plan Scenario, Chapter 8 Business Plan Scenario - Outcomes, Section F C-MeX </t>
  </si>
  <si>
    <t>Rationalisation of bespoke PCs (as a consequence of the business plan scenario): The DD’s position on stretching our performance for a number of Common PCs with lower funding has challenged us to place renewed focus on our totex forecasts in this scenario.   Our lower cost, lower investment scenario requires us to remove some of our bespoke PCs, because we are unlikely to be able to deliver as many of the ‘slow burn’ sustainable and environmental improvements that we envisaged in our April business plan, as well as less resilience in the round. The reduction in totex results in the following bespoke PCs being removed: Sewage pumping station availability:  For our lower cost, lower investment scenario, we have reduced investment in low probability / high consequence failure of strategic storm pumping stations. Performance improvement is no longer possible and remaining investment does not warrant a PC; Surface Water Management:  As our lower cost, lower investment scenario requires a greater short-term performance improvement at lower cost to achieve our flooding commitment, we can no longer commit to this measure. We would still endeavour to deliver some sustainable drainage solutions where appropriate; Water Quality Events:  The reduction in resilience base spend at water treatment works under this scenario results in the removal of this Performance Commitment; and Responding to Trunk Mains Bursts:  Our lower cost, lower investment scenario requires the removal of trunk mains resilience investment; hence we could no longer commit to this measure.</t>
  </si>
  <si>
    <t xml:space="preserve">The reduction in totex results in the following bespoke PCs being removed: · Sewage pumping station availability:  For our lower cost, lower investment scenario, we have reduced investment in low probability / high consequence failure of strategic storm pumping stations. Performance improvement is no longer possible and remaining investment does not warrant a PC; · Surface Water Management:  As our lower cost, lower investment scenario requires a greater short-term performance improvement at lower cost to achieve our flooding commitment, we can no longer commit to this measure. We would still endeavour to deliver some sustainable drainage solutions where appropriate; · Water Quality Events:  The reduction in resilience base spend at water treatment works under this scenario results in the removal of this Performance Commitment; and · Responding to Trunk Mains Bursts:  Our lower cost, lower investment scenario requires the removal of trunk mains resilience investment; hence we could no longer commit to this measure. In addition, we consider that the bespoke PCs listed below duplicate other measures and should be removed. This to allow greater management focus on delivering common PC stretching targets: · Percentage of satisfied vulnerable customers:  We consider that this reputational bespoke PC included in the DD duplicates the Priority services for customers in vulnerable circumstances common PC; · Installing new smart meters in London:  We are already committing to very stretching targets for leakage and per capita consumption and consider that this bespoke PC proposed by Ofwat in the DD is a duplication of our commitment.  · Replacing existing meters with smart meters in London:  For the same reasons as installing new smart meters above, we consider that this new bespoke PC proposed by Ofwat in the DD is a duplication and should be removed; and · Legacy SEMD:  This should be removed because we consider that Ofwat has misunderstood the AMP6 performance commitment. </t>
  </si>
  <si>
    <t>TW-DD-001 Thames Water's Response to Ofwat's Draft Determination, Part B Business Plan Scenario, Chapter 8 Business Plan Scenario - Outcomes, Section J - Consequences of the business plan scenario - Rationalisation of bespoke PCs</t>
  </si>
  <si>
    <t>In calculating the notional ratios, we have followed the approach identified in the Draft Determination, calculating the ratios using the Ofwat PR19 financial model. We have identified that there appears to be an inconsistency in the treatment of pension deficit repair costs and allowances. In the model, the revenues allowed to cover pension deficit repair costs (per IN13/17) are included, but not the offsetting costs. This may therefore be overstating the notional financial ratios. We do not consider that this would undermine the notional financeability of our revised business plan scenario.</t>
  </si>
  <si>
    <t xml:space="preserve">We recommend that Ofwat consider whether to adjust the calculation of the notional ratios when assessing the notional financeability of the Final Determination.  </t>
  </si>
  <si>
    <t>TW-DD-A16 - Business plan scenario financeability assessment, Section 2 - Notional financeability, 1.13</t>
  </si>
  <si>
    <t xml:space="preserve">Given the uncertainty surrounding this metric, we are proposing that this metric should no longer be a financial target, but remains a reputational target of 5%, with an associated delivery incentive where we hand back the £77 million to our customers if we do not deliver the associated schemes which Ofwat has funded.  We consider that this is a more balanced approach that recognises the uncertainty that currently surrounds this measure. </t>
  </si>
  <si>
    <t>We are proposing that this metric should no longer be a financial target, but remains a reputational target.</t>
  </si>
  <si>
    <t>TW-DD-001 Thames Water's Response to Ofwat's Draft Determination, Part B, Section E: Unplanned outages</t>
  </si>
  <si>
    <t>Business Plan Scenario. We want to do what we can to meet Ofwat’s PR19 policy objectives.  In the DD, we have understood that Ofwat would like to reduce totex allowances from our planned level, while at the same time, stretching even further, the outcomes through even more ambitious PC targets.   Our April Business Plan balanced cost efficiency with stretching PC targets, while seeking to invest in our network – at a level of operational risk that was reasonable.  More specifically, the plan took into account the current condition of our assets and cost efficiency, such that the implied improvements represented a plan to succeed, rather than one to fail.  However, given the challenge from the DD, we want to set out a scenario in which totex could be reduced further from our April plan. Therefore, we describe in Section B of our Draft Determination Response (TW-DD-001) what a lower totex, lower investment scenario would comprise – including the implied PC targets and ODI penalty rates.  Importantly, we also describe the additional risk and consequences that this scenario would imply for its operational deliverability during AMP7.</t>
  </si>
  <si>
    <t xml:space="preserve">The business plan scenario outlined in our DD Response (TW-DD-001) reflects Ofwat’s preferences for lower totex and a focus on additional stretch in specific common PCs.  We offer this scenario in order to aid Ofwat’s process – it does not reflect our preference for the AMP7 period, which remains our April Business Plan. The business plan scenario is a complete package of measures, including enhancement cases – some of which were rejected in the DD; together with changes to the ODI penalty structures.    The additional operational risk implied by this scenario is significant. Focussing on short-term performance gains increases the risk of major outages for both water and wastewater services to customers, as we are unable to fully address low probability high consequence risks. There is also an increased environmental risk, as our lower cost, lower investment scenario places less emphasis on ‘slow-burn’, sustainable long-term solutions. This scenario therefore offers a lower level of resilience in the round, as a consequence of reduced totex.  </t>
  </si>
  <si>
    <t>TW-DD-001 Thames Water's Response to Ofwat's Draft Determination, Part B - Business Plan Scenario, Chapters 7,8 &amp; 9</t>
  </si>
  <si>
    <t>PR19 Draft determination representation table (RP4)</t>
  </si>
  <si>
    <t>Schedule of data requirements for the final determination</t>
  </si>
  <si>
    <r>
      <rPr>
        <b/>
        <u/>
        <sz val="10"/>
        <color theme="1"/>
        <rFont val="Arial"/>
        <family val="2"/>
      </rPr>
      <t>Guidance:</t>
    </r>
    <r>
      <rPr>
        <sz val="10"/>
        <color theme="1"/>
        <rFont val="Arial"/>
        <family val="2"/>
      </rPr>
      <t xml:space="preserve">
This table sets out:
</t>
    </r>
    <r>
      <rPr>
        <sz val="10"/>
        <color theme="1"/>
        <rFont val="Wingdings"/>
        <charset val="2"/>
      </rPr>
      <t>l</t>
    </r>
    <r>
      <rPr>
        <sz val="10"/>
        <color theme="1"/>
        <rFont val="Arial"/>
        <family val="2"/>
      </rPr>
      <t xml:space="preserve"> those business plan tabl</t>
    </r>
    <r>
      <rPr>
        <sz val="10"/>
        <rFont val="Arial"/>
        <family val="2"/>
      </rPr>
      <t xml:space="preserve">es </t>
    </r>
    <r>
      <rPr>
        <sz val="10"/>
        <color theme="1"/>
        <rFont val="Arial"/>
        <family val="2"/>
      </rPr>
      <t xml:space="preserve">we expect companies to resubmit in light of our draft determinations;
</t>
    </r>
    <r>
      <rPr>
        <sz val="10"/>
        <color theme="1"/>
        <rFont val="Wingdings"/>
        <charset val="2"/>
      </rPr>
      <t>l</t>
    </r>
    <r>
      <rPr>
        <sz val="9"/>
        <color theme="1"/>
        <rFont val="Arial"/>
        <family val="2"/>
      </rPr>
      <t xml:space="preserve"> </t>
    </r>
    <r>
      <rPr>
        <sz val="10"/>
        <color theme="1"/>
        <rFont val="Arial"/>
        <family val="2"/>
      </rPr>
      <t>specific</t>
    </r>
    <r>
      <rPr>
        <sz val="9"/>
        <color theme="1"/>
        <rFont val="Arial"/>
        <family val="2"/>
      </rPr>
      <t xml:space="preserve"> </t>
    </r>
    <r>
      <rPr>
        <sz val="10"/>
        <color theme="1"/>
        <rFont val="Arial"/>
        <family val="2"/>
      </rPr>
      <t xml:space="preserve">data we require for the final determination; and
</t>
    </r>
    <r>
      <rPr>
        <sz val="10"/>
        <color theme="1"/>
        <rFont val="Wingdings"/>
        <charset val="2"/>
      </rPr>
      <t>l</t>
    </r>
    <r>
      <rPr>
        <sz val="10"/>
        <color theme="1"/>
        <rFont val="Arial"/>
        <family val="2"/>
      </rPr>
      <t xml:space="preserve"> confirmation of other business plan tables companies are choosing to resubmit in support of their representations.
Companies </t>
    </r>
    <r>
      <rPr>
        <sz val="10"/>
        <color rgb="FF0078C9"/>
        <rFont val="Franklin Gothic Demi"/>
        <family val="2"/>
      </rPr>
      <t>should only resubmit tables where changes have been made from their 1 April 2019 submission (for fast track companies, 3 September 2018 or 11 February 2019 submitted data as appropriate)</t>
    </r>
    <r>
      <rPr>
        <sz val="10"/>
        <color theme="1"/>
        <rFont val="Arial"/>
        <family val="2"/>
      </rPr>
      <t xml:space="preserve">. All changes should be highlighted in </t>
    </r>
    <r>
      <rPr>
        <sz val="10"/>
        <color rgb="FFFF0000"/>
        <rFont val="Arial"/>
        <family val="2"/>
      </rPr>
      <t>red formatting in the tables</t>
    </r>
    <r>
      <rPr>
        <sz val="10"/>
        <color theme="1"/>
        <rFont val="Arial"/>
        <family val="2"/>
      </rPr>
      <t>.
We expect companies to publish the updated tables they submit to Ofwat as part of their representation on the draft determinations.</t>
    </r>
  </si>
  <si>
    <t>Table number</t>
  </si>
  <si>
    <t>Table description</t>
  </si>
  <si>
    <t>Reason for resubmission</t>
  </si>
  <si>
    <t>Required for</t>
  </si>
  <si>
    <t>WS1</t>
  </si>
  <si>
    <t>Wholesale water operating and capital expenditure by business unit</t>
  </si>
  <si>
    <t>All companies (and for Portsmouth Water only, a separate table WS1 for Havant Thicket)</t>
  </si>
  <si>
    <t>WS2</t>
  </si>
  <si>
    <t>Wholesale water capital and operating enhancement expenditure by purpose</t>
  </si>
  <si>
    <t>All companies</t>
  </si>
  <si>
    <t>WWS1</t>
  </si>
  <si>
    <t>Wholesale wastewater operating and capital expenditure by business unit</t>
  </si>
  <si>
    <t>Wastewater companies</t>
  </si>
  <si>
    <t>WWS2</t>
  </si>
  <si>
    <t>Wholesale wastewater capital and operating enhancement expenditure by purpose</t>
  </si>
  <si>
    <t>Dmmy1</t>
  </si>
  <si>
    <t>Dummy price control operating and capital expenditure by business unit</t>
  </si>
  <si>
    <t>R1</t>
  </si>
  <si>
    <t>R4</t>
  </si>
  <si>
    <t>Business retail ~ Welsh companies</t>
  </si>
  <si>
    <t>N/A</t>
  </si>
  <si>
    <t>Dŵr Cymru and Hafren Dyfrdwy</t>
  </si>
  <si>
    <t>R5</t>
  </si>
  <si>
    <t>Business retail ~ non-exited companies operating in England</t>
  </si>
  <si>
    <t>Yorkshire Water</t>
  </si>
  <si>
    <t>APP26</t>
  </si>
  <si>
    <t>RoRE Scenarios</t>
  </si>
  <si>
    <t>As set out in the risk and return actions and interventions tracker we expect all companies to resubmit App26.</t>
  </si>
  <si>
    <t>PR19 draft determinations - Outcomes representations data submission</t>
  </si>
  <si>
    <t>Performance commitments (PCs) and outcome delivery incentives (ODIs)</t>
  </si>
  <si>
    <t>To provide a new set of P10s and P90s for each outcome where we have intervened and the overall P10 and P90 for ODIs as the ODIs are set in the draft determinations. To provide shadow reporting of 2018-19 actual performance.</t>
  </si>
  <si>
    <t>PR19 draft determinations - Developer services data request</t>
  </si>
  <si>
    <t>Developer services - Wholesale water
Developer services - Wholesale wastewater</t>
  </si>
  <si>
    <t>A data request which builds on the all-company query we issued in April 2019. We have refined our definitions, particularly with regard to self-lay activity in order to improve the consistency of the data across the industry.</t>
  </si>
  <si>
    <t>All companies
Wastewater companies</t>
  </si>
  <si>
    <t>APP29</t>
  </si>
  <si>
    <t>Wholesale tax</t>
  </si>
  <si>
    <t>We understand that the calculation of tax funding will be done using the fully notionalised version of the financial model, therefore the tax adjustment to remove the tax effect of intercompany loan interest income is not required and has been removed from App29.</t>
  </si>
  <si>
    <t>In part B of TW-DD-001 Thames Water Draft Determination Response, we outline our lower cost, lower investment scenario. In order to provide further information, we have submitted the following data tables for this scenario on 12 September 2019:</t>
  </si>
  <si>
    <t>Wr4</t>
  </si>
  <si>
    <t>Cost recovery for water resources</t>
  </si>
  <si>
    <t>Wn4</t>
  </si>
  <si>
    <t>Cost recovery for water network plus</t>
  </si>
  <si>
    <t>WWn6</t>
  </si>
  <si>
    <t>Cost recovery for wastewater network plus</t>
  </si>
  <si>
    <t>Bio5</t>
  </si>
  <si>
    <t>Cost recovery for bioresources</t>
  </si>
  <si>
    <t>Dmmy8</t>
  </si>
  <si>
    <t>Cost recovery for the dummy price control</t>
  </si>
  <si>
    <t>Company name</t>
  </si>
  <si>
    <t>Acronym</t>
  </si>
  <si>
    <t>CA</t>
  </si>
  <si>
    <t>Price control</t>
  </si>
  <si>
    <t>DD</t>
  </si>
  <si>
    <t>Select company</t>
  </si>
  <si>
    <t>XXX</t>
  </si>
  <si>
    <t>DD.CA1</t>
  </si>
  <si>
    <t>Water resources</t>
  </si>
  <si>
    <t>DD001</t>
  </si>
  <si>
    <t>Affinity Water</t>
  </si>
  <si>
    <t>AFW</t>
  </si>
  <si>
    <t>DD.CA2</t>
  </si>
  <si>
    <t>DD002</t>
  </si>
  <si>
    <t>Anglian Water</t>
  </si>
  <si>
    <t>ANH</t>
  </si>
  <si>
    <t>DD.CA3</t>
  </si>
  <si>
    <t>DD003</t>
  </si>
  <si>
    <t>Bristol Water</t>
  </si>
  <si>
    <t>BRL</t>
  </si>
  <si>
    <t>DD.CA4</t>
  </si>
  <si>
    <t>Bioresources</t>
  </si>
  <si>
    <t>DD004</t>
  </si>
  <si>
    <t>Dŵr Cymru</t>
  </si>
  <si>
    <t>WSH</t>
  </si>
  <si>
    <t>DD.CA5</t>
  </si>
  <si>
    <t>DD005</t>
  </si>
  <si>
    <t xml:space="preserve">Hafren Dyfrdwy </t>
  </si>
  <si>
    <t>HDD</t>
  </si>
  <si>
    <t>DD.CA6</t>
  </si>
  <si>
    <t>Business retail</t>
  </si>
  <si>
    <t>DD006</t>
  </si>
  <si>
    <t>Northumbrian Water</t>
  </si>
  <si>
    <t>NES</t>
  </si>
  <si>
    <t>DD.CA7</t>
  </si>
  <si>
    <t>DD007</t>
  </si>
  <si>
    <t>Portsmouth Water</t>
  </si>
  <si>
    <t>PRT</t>
  </si>
  <si>
    <t>DD.CA8</t>
  </si>
  <si>
    <t>DD008</t>
  </si>
  <si>
    <t>SES Water</t>
  </si>
  <si>
    <t>SES</t>
  </si>
  <si>
    <t>DD.CA9</t>
  </si>
  <si>
    <t>DD009</t>
  </si>
  <si>
    <t>Severn Trent England</t>
  </si>
  <si>
    <t>SVE</t>
  </si>
  <si>
    <t>DD.CA10</t>
  </si>
  <si>
    <t>DD010</t>
  </si>
  <si>
    <t>Southern Water</t>
  </si>
  <si>
    <t>SRN</t>
  </si>
  <si>
    <t>DD.CA11</t>
  </si>
  <si>
    <t>DD011</t>
  </si>
  <si>
    <t>South East Water</t>
  </si>
  <si>
    <t>SEW</t>
  </si>
  <si>
    <t>DD.CA12</t>
  </si>
  <si>
    <t>DD012</t>
  </si>
  <si>
    <t>South Staffs Water</t>
  </si>
  <si>
    <t>SSC</t>
  </si>
  <si>
    <t>DD.CA13</t>
  </si>
  <si>
    <t>DD013</t>
  </si>
  <si>
    <t>South West Water</t>
  </si>
  <si>
    <t>SWB</t>
  </si>
  <si>
    <t>DD.CA14</t>
  </si>
  <si>
    <t>DD014</t>
  </si>
  <si>
    <t>TMS</t>
  </si>
  <si>
    <t>DD.CA15</t>
  </si>
  <si>
    <t>DD015</t>
  </si>
  <si>
    <t>United Utilities</t>
  </si>
  <si>
    <t>UU</t>
  </si>
  <si>
    <t>DD.CA16</t>
  </si>
  <si>
    <t>DD016</t>
  </si>
  <si>
    <t>Wessex Water</t>
  </si>
  <si>
    <t>WSX</t>
  </si>
  <si>
    <t>DD.CA17</t>
  </si>
  <si>
    <t>DD017</t>
  </si>
  <si>
    <t>YKY</t>
  </si>
  <si>
    <t>DD.CA18</t>
  </si>
  <si>
    <t>DD018</t>
  </si>
  <si>
    <t>DD.CA19</t>
  </si>
  <si>
    <t>DD019</t>
  </si>
  <si>
    <t>DD.CA20</t>
  </si>
  <si>
    <t>DD020</t>
  </si>
  <si>
    <t>DD.CA21</t>
  </si>
  <si>
    <t>DD021</t>
  </si>
  <si>
    <t>DD.CA22</t>
  </si>
  <si>
    <t>DD022</t>
  </si>
  <si>
    <t>DD.CA23</t>
  </si>
  <si>
    <t>DD023</t>
  </si>
  <si>
    <t>DD.CA24</t>
  </si>
  <si>
    <t>DD024</t>
  </si>
  <si>
    <t>DD.CA25</t>
  </si>
  <si>
    <t>DD025</t>
  </si>
  <si>
    <t>DD.CA26</t>
  </si>
  <si>
    <t>DD026</t>
  </si>
  <si>
    <t>DD.CA27</t>
  </si>
  <si>
    <t>DD027</t>
  </si>
  <si>
    <t>DD.CA28</t>
  </si>
  <si>
    <t>DD028</t>
  </si>
  <si>
    <t>DD.CA29</t>
  </si>
  <si>
    <t>DD029</t>
  </si>
  <si>
    <t>DD.CA30</t>
  </si>
  <si>
    <t>DD030</t>
  </si>
  <si>
    <t>DD.CA31</t>
  </si>
  <si>
    <t>DD031</t>
  </si>
  <si>
    <t>DD.CA32</t>
  </si>
  <si>
    <t>DD032</t>
  </si>
  <si>
    <t>DD.CA33</t>
  </si>
  <si>
    <t>DD033</t>
  </si>
  <si>
    <t>DD.CA34</t>
  </si>
  <si>
    <t>DD034</t>
  </si>
  <si>
    <t>DD.CA35</t>
  </si>
  <si>
    <t>DD035</t>
  </si>
  <si>
    <t>DD.CA36</t>
  </si>
  <si>
    <t>DD036</t>
  </si>
  <si>
    <t>DD.CA37</t>
  </si>
  <si>
    <t>DD037</t>
  </si>
  <si>
    <t>DD.CA38</t>
  </si>
  <si>
    <t>DD038</t>
  </si>
  <si>
    <t>DD.CA39</t>
  </si>
  <si>
    <t>DD039</t>
  </si>
  <si>
    <t>DD.CA40</t>
  </si>
  <si>
    <t>DD040</t>
  </si>
  <si>
    <t>DD.CA41</t>
  </si>
  <si>
    <t>DD041</t>
  </si>
  <si>
    <t>DD.CA42</t>
  </si>
  <si>
    <t>DD042</t>
  </si>
  <si>
    <t>DD.CA43</t>
  </si>
  <si>
    <t>DD043</t>
  </si>
  <si>
    <t>DD.CA44</t>
  </si>
  <si>
    <t>DD044</t>
  </si>
  <si>
    <t>DD.CA45</t>
  </si>
  <si>
    <t>DD045</t>
  </si>
  <si>
    <t>DD.CA46</t>
  </si>
  <si>
    <t>DD046</t>
  </si>
  <si>
    <t>DD.CA47</t>
  </si>
  <si>
    <t>DD047</t>
  </si>
  <si>
    <t>DD.CA48</t>
  </si>
  <si>
    <t>DD048</t>
  </si>
  <si>
    <t>DD.CA49</t>
  </si>
  <si>
    <t>DD049</t>
  </si>
  <si>
    <t>DD.CA50</t>
  </si>
  <si>
    <t>DD050</t>
  </si>
  <si>
    <t>DD.CA51</t>
  </si>
  <si>
    <t>DD051</t>
  </si>
  <si>
    <t>DD.CA52</t>
  </si>
  <si>
    <t>DD052</t>
  </si>
  <si>
    <t>DD.CA53</t>
  </si>
  <si>
    <t>DD053</t>
  </si>
  <si>
    <t>DD.CA54</t>
  </si>
  <si>
    <t>DD054</t>
  </si>
  <si>
    <t>DD.CA55</t>
  </si>
  <si>
    <t>DD055</t>
  </si>
  <si>
    <t>DD.CA56</t>
  </si>
  <si>
    <t>DD056</t>
  </si>
  <si>
    <t>DD.CA57</t>
  </si>
  <si>
    <t>DD057</t>
  </si>
  <si>
    <t>DD.CA58</t>
  </si>
  <si>
    <t>DD058</t>
  </si>
  <si>
    <t>DD.CA59</t>
  </si>
  <si>
    <t>DD059</t>
  </si>
  <si>
    <t>DD.CA60</t>
  </si>
  <si>
    <t>DD060</t>
  </si>
  <si>
    <t>DD.CA61</t>
  </si>
  <si>
    <t>DD061</t>
  </si>
  <si>
    <t>DD.CA62</t>
  </si>
  <si>
    <t>DD062</t>
  </si>
  <si>
    <t>DD.CA63</t>
  </si>
  <si>
    <t>DD063</t>
  </si>
  <si>
    <t>DD.CA64</t>
  </si>
  <si>
    <t>DD064</t>
  </si>
  <si>
    <t>DD.CA65</t>
  </si>
  <si>
    <t>DD065</t>
  </si>
  <si>
    <t>DD.CA66</t>
  </si>
  <si>
    <t>DD066</t>
  </si>
  <si>
    <t>DD.CA67</t>
  </si>
  <si>
    <t>DD067</t>
  </si>
  <si>
    <t>DD.CA68</t>
  </si>
  <si>
    <t>DD068</t>
  </si>
  <si>
    <t>DD.CA69</t>
  </si>
  <si>
    <t>DD069</t>
  </si>
  <si>
    <t>DD.CA70</t>
  </si>
  <si>
    <t>DD070</t>
  </si>
  <si>
    <t>DD.CA71</t>
  </si>
  <si>
    <t>DD071</t>
  </si>
  <si>
    <t>DD.CA72</t>
  </si>
  <si>
    <t>DD072</t>
  </si>
  <si>
    <t>DD.CA73</t>
  </si>
  <si>
    <t>DD073</t>
  </si>
  <si>
    <t>DD.CA74</t>
  </si>
  <si>
    <t>DD074</t>
  </si>
  <si>
    <t>DD.CA75</t>
  </si>
  <si>
    <t>DD075</t>
  </si>
  <si>
    <t>DD.CA76</t>
  </si>
  <si>
    <t>DD076</t>
  </si>
  <si>
    <t>DD.CA77</t>
  </si>
  <si>
    <t>DD077</t>
  </si>
  <si>
    <t>DD.CA78</t>
  </si>
  <si>
    <t>DD078</t>
  </si>
  <si>
    <t>DD.CA79</t>
  </si>
  <si>
    <t>DD079</t>
  </si>
  <si>
    <t>DD.CA80</t>
  </si>
  <si>
    <t>DD080</t>
  </si>
  <si>
    <t>DD.CA81</t>
  </si>
  <si>
    <t>DD081</t>
  </si>
  <si>
    <t>DD.CA82</t>
  </si>
  <si>
    <t>DD082</t>
  </si>
  <si>
    <t>DD.CA83</t>
  </si>
  <si>
    <t>DD083</t>
  </si>
  <si>
    <t>DD.CA84</t>
  </si>
  <si>
    <t>DD084</t>
  </si>
  <si>
    <t>DD.CA85</t>
  </si>
  <si>
    <t>DD085</t>
  </si>
  <si>
    <t>DD.CA86</t>
  </si>
  <si>
    <t>DD086</t>
  </si>
  <si>
    <t>DD.CA87</t>
  </si>
  <si>
    <t>DD087</t>
  </si>
  <si>
    <t>DD.CA88</t>
  </si>
  <si>
    <t>DD088</t>
  </si>
  <si>
    <t>DD.CA89</t>
  </si>
  <si>
    <t>DD089</t>
  </si>
  <si>
    <t>DD.CA90</t>
  </si>
  <si>
    <t>DD090</t>
  </si>
  <si>
    <t>DD.CA91</t>
  </si>
  <si>
    <t>DD091</t>
  </si>
  <si>
    <t>DD.CA92</t>
  </si>
  <si>
    <t>DD092</t>
  </si>
  <si>
    <t>DD.CA93</t>
  </si>
  <si>
    <t>DD093</t>
  </si>
  <si>
    <t>DD.CA94</t>
  </si>
  <si>
    <t>DD094</t>
  </si>
  <si>
    <t>DD.CA95</t>
  </si>
  <si>
    <t>DD095</t>
  </si>
  <si>
    <t>DD.CA96</t>
  </si>
  <si>
    <t>DD096</t>
  </si>
  <si>
    <t>DD.CA97</t>
  </si>
  <si>
    <t>DD097</t>
  </si>
  <si>
    <t>DD.CA98</t>
  </si>
  <si>
    <t>DD098</t>
  </si>
  <si>
    <t>DD.CA99</t>
  </si>
  <si>
    <t>DD099</t>
  </si>
  <si>
    <t>DD.CA100</t>
  </si>
  <si>
    <t>DD100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</si>
</sst>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amily val="2"/>
    </font>
    <font>
      <sz val="12"/>
      <color theme="1"/>
      <name val="Franklin Gothic Demi"/>
      <family val="2"/>
    </font>
    <font>
      <sz val="14"/>
      <color theme="1"/>
      <name val="Franklin Gothic Demi"/>
      <family val="2"/>
    </font>
    <font>
      <sz val="10"/>
      <color theme="1"/>
      <name val="Arial"/>
      <family val="2"/>
    </font>
    <font>
      <u/>
      <sz val="10"/>
      <color theme="1"/>
      <name val="Arial"/>
      <family val="2"/>
    </font>
    <font>
      <sz val="11"/>
      <color theme="4"/>
      <name val="Franklin Gothic Demi"/>
      <family val="2"/>
    </font>
    <font>
      <b/>
      <sz val="11"/>
      <color theme="1"/>
      <name val="Arial"/>
      <family val="2"/>
    </font>
    <font>
      <sz val="10"/>
      <color theme="1"/>
      <name val="Wingdings"/>
      <charset val="2"/>
    </font>
    <font>
      <sz val="10"/>
      <color theme="8"/>
      <name val="Franklin Gothic Demi"/>
      <family val="2"/>
    </font>
    <font>
      <sz val="10"/>
      <name val="Arial"/>
      <family val="2"/>
    </font>
    <font>
      <b/>
      <u/>
      <sz val="10"/>
      <color theme="1"/>
      <name val="Arial"/>
      <family val="2"/>
    </font>
    <font>
      <i/>
      <sz val="10"/>
      <color theme="1"/>
      <name val="Arial"/>
      <family val="2"/>
    </font>
    <font>
      <i/>
      <sz val="10"/>
      <color rgb="FF000000"/>
      <name val="Arial"/>
      <family val="2"/>
    </font>
    <font>
      <sz val="10"/>
      <color rgb="FF0078C9"/>
      <name val="Franklin Gothic Demi"/>
      <family val="2"/>
    </font>
    <font>
      <sz val="10"/>
      <color rgb="FFFF0000"/>
      <name val="Arial"/>
      <family val="2"/>
    </font>
    <font>
      <b/>
      <sz val="10"/>
      <color theme="1"/>
      <name val="Arial"/>
      <family val="2"/>
    </font>
    <font>
      <sz val="14"/>
      <color rgb="FFFF0000"/>
      <name val="Franklin Gothic Demi"/>
      <family val="2"/>
    </font>
    <font>
      <sz val="10"/>
      <color theme="1"/>
      <name val="Franklin Gothic Demi"/>
      <family val="2"/>
    </font>
    <font>
      <sz val="9"/>
      <color theme="1"/>
      <name val="Arial"/>
      <family val="2"/>
    </font>
    <font>
      <sz val="10"/>
      <color rgb="FF4472C4"/>
      <name val="Franklin Gothic Demi"/>
      <family val="2"/>
    </font>
    <font>
      <b/>
      <sz val="11"/>
      <color rgb="FFFF0000"/>
      <name val="Arial"/>
      <family val="2"/>
    </font>
    <font>
      <b/>
      <sz val="11"/>
      <name val="Arial"/>
      <family val="2"/>
    </font>
  </fonts>
  <fills count="9">
    <fill>
      <patternFill patternType="none"/>
    </fill>
    <fill>
      <patternFill patternType="gray125"/>
    </fill>
    <fill>
      <patternFill patternType="solid">
        <fgColor them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F2BFE0"/>
        <bgColor indexed="64"/>
      </patternFill>
    </fill>
    <fill>
      <patternFill patternType="solid">
        <fgColor rgb="FFBFDDF1"/>
        <bgColor indexed="64"/>
      </patternFill>
    </fill>
    <fill>
      <patternFill patternType="solid">
        <fgColor theme="4" tint="0.79998168889431442"/>
        <bgColor indexed="64"/>
      </patternFill>
    </fill>
  </fills>
  <borders count="37">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medium">
        <color rgb="FF857362"/>
      </left>
      <right style="thin">
        <color rgb="FF857362"/>
      </right>
      <top style="thin">
        <color rgb="FF857362"/>
      </top>
      <bottom/>
      <diagonal/>
    </border>
    <border>
      <left style="thin">
        <color rgb="FF857362"/>
      </left>
      <right/>
      <top style="thin">
        <color rgb="FF857362"/>
      </top>
      <bottom style="thin">
        <color rgb="FF857362"/>
      </bottom>
      <diagonal/>
    </border>
    <border>
      <left style="thin">
        <color rgb="FF857362"/>
      </left>
      <right/>
      <top/>
      <bottom style="thin">
        <color rgb="FF857362"/>
      </bottom>
      <diagonal/>
    </border>
    <border>
      <left style="thin">
        <color rgb="FF857362"/>
      </left>
      <right/>
      <top style="thin">
        <color rgb="FF857362"/>
      </top>
      <bottom style="medium">
        <color rgb="FF857362"/>
      </bottom>
      <diagonal/>
    </border>
    <border>
      <left style="medium">
        <color rgb="FF857362"/>
      </left>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right style="thin">
        <color rgb="FF857362"/>
      </right>
      <top/>
      <bottom style="thin">
        <color rgb="FF857362"/>
      </bottom>
      <diagonal/>
    </border>
    <border>
      <left style="medium">
        <color rgb="FF857362"/>
      </left>
      <right style="thin">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top style="medium">
        <color rgb="FF857362"/>
      </top>
      <bottom style="medium">
        <color rgb="FF857362"/>
      </bottom>
      <diagonal/>
    </border>
    <border>
      <left style="thin">
        <color rgb="FF857362"/>
      </left>
      <right/>
      <top style="medium">
        <color rgb="FF857362"/>
      </top>
      <bottom style="medium">
        <color rgb="FF857362"/>
      </bottom>
      <diagonal/>
    </border>
    <border>
      <left style="medium">
        <color rgb="FF857362"/>
      </left>
      <right/>
      <top/>
      <bottom/>
      <diagonal/>
    </border>
    <border>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0" fillId="2" borderId="0" xfId="0" applyFill="1" applyAlignment="1">
      <alignment vertical="center"/>
    </xf>
    <xf numFmtId="0" fontId="2" fillId="2" borderId="0" xfId="0" applyFont="1" applyFill="1" applyAlignment="1">
      <alignment vertical="center"/>
    </xf>
    <xf numFmtId="0" fontId="1" fillId="2" borderId="0" xfId="0" applyFont="1" applyFill="1" applyAlignment="1">
      <alignment vertical="center"/>
    </xf>
    <xf numFmtId="0" fontId="5" fillId="2" borderId="1" xfId="0" applyFont="1" applyFill="1" applyBorder="1" applyAlignment="1">
      <alignment vertical="center"/>
    </xf>
    <xf numFmtId="0" fontId="0" fillId="2" borderId="1" xfId="0" applyFill="1" applyBorder="1" applyAlignment="1">
      <alignment vertical="center"/>
    </xf>
    <xf numFmtId="0" fontId="3" fillId="2" borderId="0" xfId="0" applyFont="1" applyFill="1" applyAlignment="1">
      <alignment vertical="center"/>
    </xf>
    <xf numFmtId="0" fontId="3" fillId="4" borderId="10" xfId="0" applyFont="1" applyFill="1" applyBorder="1" applyAlignment="1">
      <alignment horizontal="center" vertical="top" wrapText="1"/>
    </xf>
    <xf numFmtId="0" fontId="3" fillId="4" borderId="1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21" xfId="0" applyFont="1" applyFill="1" applyBorder="1" applyAlignment="1">
      <alignment horizontal="center" vertical="top" wrapText="1"/>
    </xf>
    <xf numFmtId="0" fontId="6" fillId="0" borderId="0" xfId="0" applyFont="1"/>
    <xf numFmtId="0" fontId="0" fillId="5" borderId="0" xfId="0" applyFill="1" applyAlignment="1">
      <alignment vertical="center"/>
    </xf>
    <xf numFmtId="0" fontId="0" fillId="6" borderId="0" xfId="0" applyFill="1" applyAlignment="1">
      <alignment vertical="center"/>
    </xf>
    <xf numFmtId="0" fontId="3" fillId="7" borderId="16" xfId="0" applyFont="1" applyFill="1" applyBorder="1" applyAlignment="1">
      <alignment horizontal="center" vertical="top" wrapText="1"/>
    </xf>
    <xf numFmtId="0" fontId="3" fillId="7" borderId="17" xfId="0" applyFont="1" applyFill="1" applyBorder="1" applyAlignment="1">
      <alignment horizontal="center" vertical="top" wrapText="1"/>
    </xf>
    <xf numFmtId="0" fontId="0" fillId="0" borderId="0" xfId="0" applyFill="1" applyBorder="1"/>
    <xf numFmtId="0" fontId="11" fillId="0" borderId="0" xfId="0" applyFont="1" applyFill="1" applyBorder="1" applyAlignment="1">
      <alignment horizontal="left" vertical="top" wrapText="1"/>
    </xf>
    <xf numFmtId="0" fontId="6" fillId="6" borderId="0" xfId="0" applyFont="1" applyFill="1" applyAlignment="1">
      <alignment horizontal="right" vertical="center"/>
    </xf>
    <xf numFmtId="0" fontId="3" fillId="7" borderId="10" xfId="0" applyFont="1" applyFill="1" applyBorder="1" applyAlignment="1">
      <alignment horizontal="center" vertical="center"/>
    </xf>
    <xf numFmtId="0" fontId="3" fillId="7" borderId="13" xfId="0" applyFont="1" applyFill="1" applyBorder="1" applyAlignment="1">
      <alignment horizontal="center" vertical="center"/>
    </xf>
    <xf numFmtId="0" fontId="11" fillId="4" borderId="19" xfId="0" applyFont="1" applyFill="1" applyBorder="1" applyAlignment="1">
      <alignment horizontal="center" vertical="top" wrapText="1"/>
    </xf>
    <xf numFmtId="0" fontId="11" fillId="4" borderId="27" xfId="0" applyFont="1" applyFill="1" applyBorder="1" applyAlignment="1">
      <alignment horizontal="left" vertical="top" wrapText="1"/>
    </xf>
    <xf numFmtId="0" fontId="11" fillId="4" borderId="27" xfId="0" applyFont="1" applyFill="1" applyBorder="1" applyAlignment="1">
      <alignment horizontal="center" vertical="top" wrapText="1"/>
    </xf>
    <xf numFmtId="0" fontId="11" fillId="4" borderId="20" xfId="0" applyFont="1" applyFill="1" applyBorder="1" applyAlignment="1">
      <alignment horizontal="left" vertical="top" wrapText="1"/>
    </xf>
    <xf numFmtId="0" fontId="12" fillId="4" borderId="20" xfId="0" applyFont="1" applyFill="1" applyBorder="1" applyAlignment="1">
      <alignment horizontal="left" vertical="top" wrapText="1"/>
    </xf>
    <xf numFmtId="0" fontId="11" fillId="4" borderId="20" xfId="0" applyFont="1" applyFill="1" applyBorder="1" applyAlignment="1">
      <alignment horizontal="left" vertical="top"/>
    </xf>
    <xf numFmtId="0" fontId="11" fillId="4" borderId="18" xfId="0" applyFont="1" applyFill="1" applyBorder="1" applyAlignment="1">
      <alignment horizontal="left" vertical="top" wrapText="1"/>
    </xf>
    <xf numFmtId="0" fontId="13" fillId="3" borderId="28" xfId="0" applyFont="1" applyFill="1" applyBorder="1" applyAlignment="1">
      <alignment horizontal="center" vertical="top" wrapText="1"/>
    </xf>
    <xf numFmtId="0" fontId="13" fillId="3" borderId="29" xfId="0" applyFont="1" applyFill="1" applyBorder="1" applyAlignment="1">
      <alignment horizontal="center" vertical="top" wrapText="1"/>
    </xf>
    <xf numFmtId="0" fontId="13" fillId="3" borderId="26" xfId="0" applyFont="1" applyFill="1" applyBorder="1" applyAlignment="1">
      <alignment horizontal="center" vertical="top" wrapText="1"/>
    </xf>
    <xf numFmtId="0" fontId="13" fillId="3" borderId="30" xfId="0" applyFont="1" applyFill="1" applyBorder="1" applyAlignment="1">
      <alignment horizontal="center" vertical="top" wrapText="1"/>
    </xf>
    <xf numFmtId="0" fontId="13" fillId="3" borderId="31" xfId="0" applyFont="1" applyFill="1" applyBorder="1" applyAlignment="1">
      <alignment horizontal="center" vertical="top" wrapText="1"/>
    </xf>
    <xf numFmtId="0" fontId="3" fillId="7" borderId="19" xfId="0" applyFont="1" applyFill="1" applyBorder="1" applyAlignment="1">
      <alignment horizontal="center" vertical="center"/>
    </xf>
    <xf numFmtId="0" fontId="3" fillId="4" borderId="19" xfId="0" applyFont="1" applyFill="1" applyBorder="1" applyAlignment="1">
      <alignment horizontal="center" vertical="top" wrapText="1"/>
    </xf>
    <xf numFmtId="0" fontId="3" fillId="4" borderId="20" xfId="0" applyFont="1" applyFill="1" applyBorder="1" applyAlignment="1">
      <alignment horizontal="left" vertical="top" wrapText="1"/>
    </xf>
    <xf numFmtId="0" fontId="3" fillId="4" borderId="18" xfId="0" applyFont="1" applyFill="1" applyBorder="1" applyAlignment="1">
      <alignment horizontal="left" vertical="top" wrapText="1"/>
    </xf>
    <xf numFmtId="0" fontId="13" fillId="3" borderId="26" xfId="0" applyFont="1" applyFill="1" applyBorder="1" applyAlignment="1">
      <alignment horizontal="left" vertical="top" wrapText="1"/>
    </xf>
    <xf numFmtId="0" fontId="13" fillId="3" borderId="30" xfId="0" applyFont="1" applyFill="1" applyBorder="1" applyAlignment="1">
      <alignment horizontal="left" vertical="top" wrapText="1"/>
    </xf>
    <xf numFmtId="0" fontId="6" fillId="7" borderId="0" xfId="0" applyFont="1" applyFill="1" applyAlignment="1">
      <alignment horizontal="right" vertical="center"/>
    </xf>
    <xf numFmtId="0" fontId="0" fillId="7" borderId="0" xfId="0" applyFill="1" applyAlignment="1">
      <alignment vertical="center"/>
    </xf>
    <xf numFmtId="0" fontId="17" fillId="2" borderId="0" xfId="0" applyFont="1" applyFill="1" applyAlignment="1">
      <alignment vertical="center"/>
    </xf>
    <xf numFmtId="0" fontId="3" fillId="5" borderId="17" xfId="0" applyFont="1" applyFill="1" applyBorder="1" applyAlignment="1" applyProtection="1">
      <alignment horizontal="left" vertical="top" wrapText="1"/>
      <protection locked="0"/>
    </xf>
    <xf numFmtId="0" fontId="3" fillId="5" borderId="17" xfId="0" applyFont="1" applyFill="1" applyBorder="1" applyAlignment="1" applyProtection="1">
      <alignment horizontal="center" vertical="top" wrapText="1"/>
      <protection locked="0"/>
    </xf>
    <xf numFmtId="0" fontId="3" fillId="5" borderId="14" xfId="0" applyFont="1" applyFill="1" applyBorder="1" applyAlignment="1" applyProtection="1">
      <alignment horizontal="left" vertical="top" wrapText="1"/>
      <protection locked="0"/>
    </xf>
    <xf numFmtId="0" fontId="3" fillId="5" borderId="15" xfId="0" applyFont="1" applyFill="1" applyBorder="1" applyAlignment="1" applyProtection="1">
      <alignment horizontal="left" vertical="top" wrapText="1"/>
      <protection locked="0"/>
    </xf>
    <xf numFmtId="0" fontId="3" fillId="5" borderId="25" xfId="0" applyFont="1" applyFill="1" applyBorder="1" applyAlignment="1" applyProtection="1">
      <alignment horizontal="center" vertical="top" wrapText="1"/>
      <protection locked="0"/>
    </xf>
    <xf numFmtId="0" fontId="3" fillId="5" borderId="19" xfId="0" applyFont="1" applyFill="1" applyBorder="1" applyAlignment="1" applyProtection="1">
      <alignment horizontal="center" vertical="top" wrapText="1"/>
      <protection locked="0"/>
    </xf>
    <xf numFmtId="0" fontId="3" fillId="5" borderId="20" xfId="0" applyFont="1" applyFill="1" applyBorder="1" applyAlignment="1" applyProtection="1">
      <alignment horizontal="left" vertical="top" wrapText="1"/>
      <protection locked="0"/>
    </xf>
    <xf numFmtId="0" fontId="3" fillId="5" borderId="18" xfId="0" applyFont="1" applyFill="1" applyBorder="1" applyAlignment="1" applyProtection="1">
      <alignment horizontal="left" vertical="top" wrapText="1"/>
      <protection locked="0"/>
    </xf>
    <xf numFmtId="0" fontId="3" fillId="5" borderId="22" xfId="0" applyFont="1" applyFill="1" applyBorder="1" applyAlignment="1" applyProtection="1">
      <alignment horizontal="left" vertical="top" wrapText="1"/>
      <protection locked="0"/>
    </xf>
    <xf numFmtId="0" fontId="3" fillId="5" borderId="10" xfId="0" applyFont="1" applyFill="1" applyBorder="1" applyAlignment="1" applyProtection="1">
      <alignment horizontal="center" vertical="top" wrapText="1"/>
      <protection locked="0"/>
    </xf>
    <xf numFmtId="0" fontId="3" fillId="5" borderId="13" xfId="0" applyFont="1" applyFill="1" applyBorder="1" applyAlignment="1" applyProtection="1">
      <alignment horizontal="center" vertical="top" wrapText="1"/>
      <protection locked="0"/>
    </xf>
    <xf numFmtId="0" fontId="13" fillId="3" borderId="32" xfId="0" applyFont="1" applyFill="1" applyBorder="1" applyAlignment="1">
      <alignment horizontal="center" vertical="top" wrapText="1"/>
    </xf>
    <xf numFmtId="0" fontId="3" fillId="5" borderId="24" xfId="0" applyFont="1" applyFill="1" applyBorder="1" applyAlignment="1" applyProtection="1">
      <alignment horizontal="left" vertical="top" wrapText="1"/>
      <protection locked="0"/>
    </xf>
    <xf numFmtId="0" fontId="3" fillId="5" borderId="12" xfId="0" applyFont="1" applyFill="1" applyBorder="1" applyAlignment="1" applyProtection="1">
      <alignment vertical="top" wrapText="1"/>
      <protection locked="0"/>
    </xf>
    <xf numFmtId="0" fontId="3" fillId="5" borderId="23"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4" xfId="0" applyFont="1" applyFill="1" applyBorder="1" applyAlignment="1" applyProtection="1">
      <alignment horizontal="left" vertical="center" wrapText="1"/>
      <protection locked="0"/>
    </xf>
    <xf numFmtId="0" fontId="3" fillId="4" borderId="23"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5" borderId="12" xfId="0" applyFont="1" applyFill="1" applyBorder="1" applyAlignment="1" applyProtection="1">
      <alignmen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vertical="center" wrapText="1"/>
      <protection locked="0"/>
    </xf>
    <xf numFmtId="0" fontId="3" fillId="8" borderId="19" xfId="0" applyFont="1" applyFill="1" applyBorder="1" applyAlignment="1" applyProtection="1">
      <alignment horizontal="center" vertical="top" wrapText="1"/>
    </xf>
    <xf numFmtId="0" fontId="3" fillId="8" borderId="20" xfId="0" applyFont="1" applyFill="1" applyBorder="1" applyAlignment="1" applyProtection="1">
      <alignment horizontal="left" vertical="top" wrapText="1"/>
    </xf>
    <xf numFmtId="0" fontId="3" fillId="8" borderId="22" xfId="0" applyFont="1" applyFill="1" applyBorder="1" applyAlignment="1" applyProtection="1">
      <alignment horizontal="left" vertical="top" wrapText="1"/>
    </xf>
    <xf numFmtId="0" fontId="3" fillId="8" borderId="18" xfId="0" applyFont="1" applyFill="1" applyBorder="1" applyAlignment="1" applyProtection="1">
      <alignment horizontal="left" vertical="top" wrapText="1"/>
    </xf>
    <xf numFmtId="0" fontId="0" fillId="2" borderId="0" xfId="0" applyFill="1"/>
    <xf numFmtId="0" fontId="6" fillId="5" borderId="0" xfId="0" applyFont="1" applyFill="1" applyAlignment="1" applyProtection="1">
      <alignment horizontal="right" vertical="center"/>
      <protection locked="0"/>
    </xf>
    <xf numFmtId="0" fontId="0" fillId="2" borderId="0" xfId="0" applyFill="1" applyAlignment="1">
      <alignment horizontal="right" vertical="center"/>
    </xf>
    <xf numFmtId="0" fontId="3" fillId="7" borderId="10" xfId="0" applyFont="1" applyFill="1" applyBorder="1" applyAlignment="1">
      <alignment horizontal="center" vertical="top" wrapText="1"/>
    </xf>
    <xf numFmtId="0" fontId="3" fillId="5" borderId="16" xfId="0" applyFont="1" applyFill="1" applyBorder="1" applyAlignment="1" applyProtection="1">
      <alignment horizontal="left" vertical="top" wrapText="1"/>
      <protection locked="0"/>
    </xf>
    <xf numFmtId="0" fontId="3" fillId="5" borderId="16" xfId="0" applyFont="1" applyFill="1" applyBorder="1" applyAlignment="1" applyProtection="1">
      <alignment horizontal="center" vertical="top" wrapText="1"/>
      <protection locked="0"/>
    </xf>
    <xf numFmtId="0" fontId="3" fillId="5" borderId="11"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9" fillId="5" borderId="12" xfId="0" applyFont="1" applyFill="1" applyBorder="1" applyAlignment="1" applyProtection="1">
      <alignment vertical="top" wrapText="1"/>
      <protection locked="0"/>
    </xf>
    <xf numFmtId="0" fontId="9" fillId="5" borderId="25" xfId="0" applyFont="1" applyFill="1" applyBorder="1" applyAlignment="1" applyProtection="1">
      <alignment horizontal="center" vertical="top" wrapText="1"/>
      <protection locked="0"/>
    </xf>
    <xf numFmtId="0" fontId="3" fillId="5" borderId="23" xfId="0" applyFont="1" applyFill="1" applyBorder="1" applyAlignment="1" applyProtection="1">
      <alignment horizontal="left" vertical="top" wrapText="1"/>
      <protection locked="0"/>
    </xf>
    <xf numFmtId="0" fontId="3" fillId="5" borderId="23" xfId="0" quotePrefix="1" applyFont="1" applyFill="1" applyBorder="1" applyAlignment="1" applyProtection="1">
      <alignment horizontal="left" vertical="top" wrapText="1"/>
      <protection locked="0"/>
    </xf>
    <xf numFmtId="0" fontId="6" fillId="2" borderId="0" xfId="0" applyFont="1" applyFill="1" applyAlignment="1">
      <alignment vertical="center"/>
    </xf>
    <xf numFmtId="1" fontId="3" fillId="7" borderId="16" xfId="0" applyNumberFormat="1" applyFont="1" applyFill="1" applyBorder="1" applyAlignment="1">
      <alignment horizontal="center" vertical="top" wrapText="1"/>
    </xf>
    <xf numFmtId="1" fontId="3" fillId="5" borderId="16" xfId="0" applyNumberFormat="1" applyFont="1" applyFill="1" applyBorder="1" applyAlignment="1" applyProtection="1">
      <alignment horizontal="center" vertical="top" wrapText="1"/>
      <protection locked="0"/>
    </xf>
    <xf numFmtId="0" fontId="0" fillId="2" borderId="33" xfId="0" applyFill="1" applyBorder="1" applyAlignment="1">
      <alignment vertical="center"/>
    </xf>
    <xf numFmtId="0" fontId="21" fillId="2" borderId="0" xfId="0" applyFont="1" applyFill="1" applyAlignment="1">
      <alignment vertical="center"/>
    </xf>
    <xf numFmtId="0" fontId="9" fillId="5" borderId="22" xfId="0" applyFont="1" applyFill="1" applyBorder="1" applyAlignment="1" applyProtection="1">
      <alignment horizontal="left" vertical="top" wrapText="1"/>
      <protection locked="0"/>
    </xf>
    <xf numFmtId="0" fontId="3" fillId="5" borderId="36" xfId="0" applyFont="1" applyFill="1" applyBorder="1" applyAlignment="1" applyProtection="1">
      <alignment horizontal="left" vertical="top" wrapText="1"/>
      <protection locked="0"/>
    </xf>
    <xf numFmtId="0" fontId="20" fillId="2" borderId="0" xfId="0" applyFont="1" applyFill="1" applyAlignment="1">
      <alignment vertical="center"/>
    </xf>
    <xf numFmtId="0" fontId="21" fillId="2" borderId="0" xfId="0" applyFont="1" applyFill="1" applyAlignment="1">
      <alignment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15" fillId="5" borderId="25" xfId="0" applyFont="1" applyFill="1" applyBorder="1" applyAlignment="1" applyProtection="1">
      <alignment horizontal="center" vertical="top" wrapText="1"/>
      <protection locked="0"/>
    </xf>
    <xf numFmtId="0" fontId="15" fillId="5" borderId="34" xfId="0" applyFont="1" applyFill="1" applyBorder="1" applyAlignment="1" applyProtection="1">
      <alignment horizontal="center" vertical="top" wrapText="1"/>
      <protection locked="0"/>
    </xf>
    <xf numFmtId="0" fontId="15" fillId="5" borderId="35" xfId="0" applyFont="1" applyFill="1"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colors>
    <mruColors>
      <color rgb="FFFCEABF"/>
      <color rgb="FFBFDDF1"/>
      <color rgb="FF0078C9"/>
      <color rgb="FF4472C4"/>
      <color rgb="FFF2BFE0"/>
      <color rgb="FF857362"/>
      <color rgb="FFFCEA97"/>
      <color rgb="FFE0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157162</xdr:rowOff>
    </xdr:from>
    <xdr:to>
      <xdr:col>17</xdr:col>
      <xdr:colOff>690562</xdr:colOff>
      <xdr:row>24</xdr:row>
      <xdr:rowOff>133349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7964" y="157162"/>
          <a:ext cx="11603036" cy="416718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Franklin Gothic Demi" panose="020B0703020102020204" pitchFamily="34" charset="0"/>
              <a:ea typeface="+mn-ea"/>
              <a:cs typeface="Arial" panose="020B0604020202020204" pitchFamily="34" charset="0"/>
            </a:rPr>
            <a:t>Guidance for stakeholders making representations on PR19 draft determinations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 deadline for making representations on the draft determinations is 10 am on 30 August 2019. This deadline is set in order for us to have sufficient time to give conscientious consideration to representations ahead of making our final determinations, which will be published on 11 December 2019.</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rgbClr val="002060"/>
              </a:solidFill>
              <a:effectLst/>
              <a:latin typeface="Franklin Gothic Demi" panose="020B0703020102020204" pitchFamily="34" charset="0"/>
              <a:ea typeface="+mn-ea"/>
              <a:cs typeface="Arial" panose="020B0604020202020204" pitchFamily="34" charset="0"/>
            </a:rPr>
            <a:t>Representations from water companies</a:t>
          </a:r>
        </a:p>
        <a:p>
          <a:endParaRPr lang="en-GB" sz="1050">
            <a:solidFill>
              <a:schemeClr val="dk1"/>
            </a:solidFill>
            <a:effectLst/>
            <a:latin typeface="Franklin Gothic Demi" panose="020B07030201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To ensure we have sufficient information to effectively take account of representations for the final determinations, we are asking companies to complete this representations pro forma. Completing the pro forma will help companies to maximise the impact of their representations on the draft determinations, as they will enable us to better identify what the issues are that we need to address. This pro forma contains four tables:</a:t>
          </a:r>
        </a:p>
        <a:p>
          <a:endParaRPr lang="en-GB" sz="1050">
            <a:solidFill>
              <a:schemeClr val="dk1"/>
            </a:solidFill>
            <a:effectLst/>
            <a:latin typeface="Arial" panose="020B0604020202020204" pitchFamily="34" charset="0"/>
            <a:ea typeface="+mn-ea"/>
            <a:cs typeface="Arial" panose="020B0604020202020204" pitchFamily="34" charset="0"/>
          </a:endParaRP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RP1 – Evidence summary for cost assessment purposes</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RP2 – Draft determination action and interventions response summary</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RP3 – Other issues summary (except cost assessment)</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RP4 – Schedule of data requirements for the final determination</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There is one pro forma for all water companies to use.</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We expect companies to publish their representations on the draft determination including any updated business plan tables.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All elements of company representations should be uploaded to Ofwat's PR19 Data capture in Sharepoint. Companies may also email representations to </a:t>
          </a:r>
          <a:r>
            <a:rPr lang="en-GB" sz="1100" b="0" i="0" u="none" strike="noStrike">
              <a:solidFill>
                <a:srgbClr val="0078C9"/>
              </a:solidFill>
              <a:effectLst/>
              <a:latin typeface="Arial" panose="020B0604020202020204" pitchFamily="34" charset="0"/>
              <a:ea typeface="+mn-ea"/>
              <a:cs typeface="Arial" panose="020B0604020202020204" pitchFamily="34" charset="0"/>
            </a:rPr>
            <a:t>PR19@ofwat.gov.uk</a:t>
          </a:r>
          <a:r>
            <a:rPr lang="en-GB" sz="1100" b="0" i="0" u="none" strike="noStrike">
              <a:solidFill>
                <a:srgbClr val="4472C4"/>
              </a:solidFill>
              <a:effectLst/>
              <a:latin typeface="Arial" panose="020B0604020202020204" pitchFamily="34" charset="0"/>
              <a:ea typeface="+mn-ea"/>
              <a:cs typeface="Arial" panose="020B0604020202020204" pitchFamily="34" charset="0"/>
            </a:rPr>
            <a:t> </a:t>
          </a:r>
          <a:r>
            <a:rPr lang="en-GB" sz="1100" b="0" i="0" u="none" strike="noStrike">
              <a:solidFill>
                <a:schemeClr val="dk1"/>
              </a:solidFill>
              <a:effectLst/>
              <a:latin typeface="Arial" panose="020B0604020202020204" pitchFamily="34" charset="0"/>
              <a:ea typeface="+mn-ea"/>
              <a:cs typeface="Arial" panose="020B0604020202020204" pitchFamily="34" charset="0"/>
            </a:rPr>
            <a:t>We will consider all representations when making our draft determinations. However, representations that do not provide further evidence to support a view that differs from those set out in the draft determinations are unlikely to result in changes in the final determinations.</a:t>
          </a:r>
          <a:r>
            <a:rPr lang="en-GB" sz="1050">
              <a:latin typeface="Arial" panose="020B0604020202020204" pitchFamily="34" charset="0"/>
              <a:cs typeface="Arial" panose="020B0604020202020204" pitchFamily="34" charset="0"/>
            </a:rPr>
            <a:t> </a:t>
          </a:r>
          <a:endParaRPr lang="en-GB" sz="1050">
            <a:solidFill>
              <a:schemeClr val="dk1"/>
            </a:solidFill>
            <a:effectLst/>
            <a:latin typeface="Arial" panose="020B0604020202020204" pitchFamily="34" charset="0"/>
            <a:ea typeface="+mn-ea"/>
            <a:cs typeface="Arial" panose="020B0604020202020204" pitchFamily="34" charset="0"/>
          </a:endParaRP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latin typeface="Arial" panose="020B0604020202020204" pitchFamily="34" charset="0"/>
              <a:cs typeface="Arial" panose="020B0604020202020204" pitchFamily="34" charset="0"/>
            </a:rPr>
            <a:t>Further explanation </a:t>
          </a:r>
          <a:r>
            <a:rPr lang="en-GB" sz="1050" baseline="0">
              <a:latin typeface="Arial" panose="020B0604020202020204" pitchFamily="34" charset="0"/>
              <a:cs typeface="Arial" panose="020B0604020202020204" pitchFamily="34" charset="0"/>
            </a:rPr>
            <a:t>on the purpose of each table can be found in the guidance section and on our website.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zoomScaleNormal="100" workbookViewId="0"/>
  </sheetViews>
  <sheetFormatPr defaultColWidth="9" defaultRowHeight="14" x14ac:dyDescent="0.3"/>
  <cols>
    <col min="1" max="1" width="1" style="68" customWidth="1"/>
    <col min="2" max="17" width="9" style="68"/>
    <col min="18" max="18" width="10.5" style="68" customWidth="1"/>
    <col min="19" max="16384" width="9" style="68"/>
  </cols>
  <sheetData/>
  <pageMargins left="0.70866141732283472" right="0.70866141732283472" top="0.74803149606299213" bottom="0.74803149606299213" header="0.31496062992125984" footer="0.31496062992125984"/>
  <pageSetup paperSize="9" scale="77" fitToHeight="0" orientation="landscape" r:id="rId1"/>
  <headerFooter>
    <oddHeader>&amp;L&amp;F&amp;C&amp;A&amp;ROFFICIAL</oddHeader>
    <oddFooter>&amp;LPrinted on &amp;D at &amp;T&amp;CPage &amp;P of &amp;N&amp;ROFWAT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19"/>
  <sheetViews>
    <sheetView topLeftCell="A18" zoomScale="80" zoomScaleNormal="80" workbookViewId="0">
      <selection activeCell="E52" sqref="E51:E52"/>
    </sheetView>
  </sheetViews>
  <sheetFormatPr defaultColWidth="9" defaultRowHeight="14" x14ac:dyDescent="0.3"/>
  <cols>
    <col min="1" max="1" width="1" style="1" customWidth="1"/>
    <col min="2" max="2" width="13.58203125" style="1" customWidth="1"/>
    <col min="3" max="3" width="20.58203125" style="1" customWidth="1"/>
    <col min="4" max="4" width="16.58203125" style="1" customWidth="1"/>
    <col min="5" max="5" width="20.58203125" style="1" customWidth="1"/>
    <col min="6" max="6" width="10.58203125" style="1" customWidth="1"/>
    <col min="7" max="7" width="20.58203125" style="1" customWidth="1"/>
    <col min="8" max="8" width="34.58203125" style="1" customWidth="1"/>
    <col min="9" max="9" width="18" style="1" customWidth="1"/>
    <col min="10" max="10" width="24.58203125" style="1" customWidth="1"/>
    <col min="11" max="16384" width="9" style="1"/>
  </cols>
  <sheetData>
    <row r="1" spans="2:10" ht="20.25" customHeight="1" thickBot="1" x14ac:dyDescent="0.35">
      <c r="B1" s="4" t="s">
        <v>0</v>
      </c>
      <c r="C1" s="4"/>
      <c r="D1" s="4"/>
      <c r="E1" s="4"/>
      <c r="F1" s="4"/>
      <c r="G1" s="5"/>
      <c r="H1" s="5"/>
      <c r="I1" s="5"/>
      <c r="J1" s="5"/>
    </row>
    <row r="2" spans="2:10" ht="14.5" thickTop="1" x14ac:dyDescent="0.3"/>
    <row r="3" spans="2:10" ht="15" customHeight="1" x14ac:dyDescent="0.3">
      <c r="B3" s="3" t="s">
        <v>1</v>
      </c>
      <c r="C3" s="2"/>
      <c r="D3" s="2"/>
      <c r="E3" s="2"/>
      <c r="F3" s="2"/>
      <c r="J3" s="69" t="s">
        <v>2</v>
      </c>
    </row>
    <row r="4" spans="2:10" x14ac:dyDescent="0.3">
      <c r="I4" s="70"/>
      <c r="J4" s="39" t="str">
        <f>VLOOKUP($J$3,Conames,2,0)</f>
        <v>TMS</v>
      </c>
    </row>
    <row r="5" spans="2:10" ht="19" x14ac:dyDescent="0.3">
      <c r="B5" s="2" t="s">
        <v>3</v>
      </c>
      <c r="C5" s="3"/>
      <c r="D5" s="3"/>
      <c r="E5" s="3"/>
      <c r="F5" s="3"/>
    </row>
    <row r="6" spans="2:10" ht="14.5" thickBot="1" x14ac:dyDescent="0.35"/>
    <row r="7" spans="2:10" ht="14.25" customHeight="1" thickTop="1" x14ac:dyDescent="0.3">
      <c r="B7" s="89" t="s">
        <v>4</v>
      </c>
      <c r="C7" s="90"/>
      <c r="D7" s="90"/>
      <c r="E7" s="90"/>
      <c r="F7" s="90"/>
      <c r="G7" s="90"/>
      <c r="H7" s="90"/>
      <c r="I7" s="90"/>
      <c r="J7" s="91"/>
    </row>
    <row r="8" spans="2:10" x14ac:dyDescent="0.3">
      <c r="B8" s="92"/>
      <c r="C8" s="93"/>
      <c r="D8" s="93"/>
      <c r="E8" s="93"/>
      <c r="F8" s="93"/>
      <c r="G8" s="93"/>
      <c r="H8" s="93"/>
      <c r="I8" s="93"/>
      <c r="J8" s="94"/>
    </row>
    <row r="9" spans="2:10" x14ac:dyDescent="0.3">
      <c r="B9" s="92"/>
      <c r="C9" s="93"/>
      <c r="D9" s="93"/>
      <c r="E9" s="93"/>
      <c r="F9" s="93"/>
      <c r="G9" s="93"/>
      <c r="H9" s="93"/>
      <c r="I9" s="93"/>
      <c r="J9" s="94"/>
    </row>
    <row r="10" spans="2:10" x14ac:dyDescent="0.3">
      <c r="B10" s="92"/>
      <c r="C10" s="93"/>
      <c r="D10" s="93"/>
      <c r="E10" s="93"/>
      <c r="F10" s="93"/>
      <c r="G10" s="93"/>
      <c r="H10" s="93"/>
      <c r="I10" s="93"/>
      <c r="J10" s="94"/>
    </row>
    <row r="11" spans="2:10" x14ac:dyDescent="0.3">
      <c r="B11" s="92"/>
      <c r="C11" s="93"/>
      <c r="D11" s="93"/>
      <c r="E11" s="93"/>
      <c r="F11" s="93"/>
      <c r="G11" s="93"/>
      <c r="H11" s="93"/>
      <c r="I11" s="93"/>
      <c r="J11" s="94"/>
    </row>
    <row r="12" spans="2:10" x14ac:dyDescent="0.3">
      <c r="B12" s="92"/>
      <c r="C12" s="93"/>
      <c r="D12" s="93"/>
      <c r="E12" s="93"/>
      <c r="F12" s="93"/>
      <c r="G12" s="93"/>
      <c r="H12" s="93"/>
      <c r="I12" s="93"/>
      <c r="J12" s="94"/>
    </row>
    <row r="13" spans="2:10" x14ac:dyDescent="0.3">
      <c r="B13" s="92"/>
      <c r="C13" s="93"/>
      <c r="D13" s="93"/>
      <c r="E13" s="93"/>
      <c r="F13" s="93"/>
      <c r="G13" s="93"/>
      <c r="H13" s="93"/>
      <c r="I13" s="93"/>
      <c r="J13" s="94"/>
    </row>
    <row r="14" spans="2:10" ht="70.5" customHeight="1" thickBot="1" x14ac:dyDescent="0.35">
      <c r="B14" s="95"/>
      <c r="C14" s="96"/>
      <c r="D14" s="96"/>
      <c r="E14" s="96"/>
      <c r="F14" s="96"/>
      <c r="G14" s="96"/>
      <c r="H14" s="96"/>
      <c r="I14" s="96"/>
      <c r="J14" s="97"/>
    </row>
    <row r="15" spans="2:10" ht="15" thickTop="1" thickBot="1" x14ac:dyDescent="0.35"/>
    <row r="16" spans="2:10" ht="30" customHeight="1" thickBot="1" x14ac:dyDescent="0.35">
      <c r="B16" s="28" t="s">
        <v>5</v>
      </c>
      <c r="C16" s="29" t="s">
        <v>6</v>
      </c>
      <c r="D16" s="29" t="s">
        <v>7</v>
      </c>
      <c r="E16" s="29" t="s">
        <v>8</v>
      </c>
      <c r="F16" s="29" t="s">
        <v>9</v>
      </c>
      <c r="G16" s="30" t="s">
        <v>10</v>
      </c>
      <c r="H16" s="30" t="s">
        <v>11</v>
      </c>
      <c r="I16" s="30" t="s">
        <v>12</v>
      </c>
      <c r="J16" s="31" t="s">
        <v>13</v>
      </c>
    </row>
    <row r="17" spans="2:11" ht="78" x14ac:dyDescent="0.3">
      <c r="B17" s="21" t="s">
        <v>14</v>
      </c>
      <c r="C17" s="22" t="s">
        <v>15</v>
      </c>
      <c r="D17" s="23">
        <v>145</v>
      </c>
      <c r="E17" s="23">
        <v>165</v>
      </c>
      <c r="F17" s="23">
        <f>IF(C17="","",E17-D17)</f>
        <v>20</v>
      </c>
      <c r="G17" s="24" t="s">
        <v>16</v>
      </c>
      <c r="H17" s="25" t="s">
        <v>17</v>
      </c>
      <c r="I17" s="26" t="s">
        <v>12</v>
      </c>
      <c r="J17" s="27" t="s">
        <v>18</v>
      </c>
    </row>
    <row r="18" spans="2:11" ht="95.5" customHeight="1" x14ac:dyDescent="0.3">
      <c r="B18" s="71" t="str">
        <f>IF(C18="","",$J$4&amp;"."&amp;'Data validation'!$E4)</f>
        <v>TMS.DD.CA1</v>
      </c>
      <c r="C18" s="72" t="s">
        <v>19</v>
      </c>
      <c r="D18" s="82">
        <v>6196</v>
      </c>
      <c r="E18" s="82">
        <v>6578</v>
      </c>
      <c r="F18" s="81">
        <f t="shared" ref="F18:F78" si="0">IF(C18="","",E18-D18)</f>
        <v>382</v>
      </c>
      <c r="G18" s="74"/>
      <c r="H18" s="74" t="s">
        <v>20</v>
      </c>
      <c r="I18" s="74" t="s">
        <v>21</v>
      </c>
      <c r="J18" s="75" t="s">
        <v>22</v>
      </c>
    </row>
    <row r="19" spans="2:11" ht="52.5" customHeight="1" x14ac:dyDescent="0.3">
      <c r="B19" s="71" t="str">
        <f>IF(C19="","",$J$4&amp;"."&amp;'Data validation'!$E5)</f>
        <v>TMS.DD.CA2</v>
      </c>
      <c r="C19" s="72" t="s">
        <v>19</v>
      </c>
      <c r="D19" s="82">
        <v>0</v>
      </c>
      <c r="E19" s="82">
        <v>120</v>
      </c>
      <c r="F19" s="81">
        <f t="shared" si="0"/>
        <v>120</v>
      </c>
      <c r="G19" s="74" t="s">
        <v>23</v>
      </c>
      <c r="H19" s="74" t="s">
        <v>24</v>
      </c>
      <c r="I19" s="74" t="s">
        <v>25</v>
      </c>
      <c r="J19" s="75" t="s">
        <v>22</v>
      </c>
    </row>
    <row r="20" spans="2:11" ht="50" x14ac:dyDescent="0.3">
      <c r="B20" s="71" t="str">
        <f>IF(C20="","",$J$4&amp;"."&amp;'Data validation'!$E6)</f>
        <v>TMS.DD.CA3</v>
      </c>
      <c r="C20" s="72" t="s">
        <v>19</v>
      </c>
      <c r="D20" s="82">
        <v>0</v>
      </c>
      <c r="E20" s="82">
        <v>135</v>
      </c>
      <c r="F20" s="81">
        <f t="shared" si="0"/>
        <v>135</v>
      </c>
      <c r="G20" s="74" t="s">
        <v>26</v>
      </c>
      <c r="H20" s="74" t="s">
        <v>27</v>
      </c>
      <c r="I20" s="74" t="s">
        <v>25</v>
      </c>
      <c r="J20" s="75" t="s">
        <v>22</v>
      </c>
    </row>
    <row r="21" spans="2:11" ht="54.65" customHeight="1" x14ac:dyDescent="0.3">
      <c r="B21" s="71" t="str">
        <f>IF(C21="","",$J$4&amp;"."&amp;'Data validation'!$E7)</f>
        <v>TMS.DD.CA4</v>
      </c>
      <c r="C21" s="72" t="s">
        <v>19</v>
      </c>
      <c r="D21" s="82">
        <v>-53</v>
      </c>
      <c r="E21" s="82">
        <v>0</v>
      </c>
      <c r="F21" s="81">
        <f t="shared" si="0"/>
        <v>53</v>
      </c>
      <c r="G21" s="74" t="s">
        <v>23</v>
      </c>
      <c r="H21" s="74" t="s">
        <v>24</v>
      </c>
      <c r="I21" s="74" t="s">
        <v>28</v>
      </c>
      <c r="J21" s="75" t="s">
        <v>29</v>
      </c>
    </row>
    <row r="22" spans="2:11" ht="87.5" x14ac:dyDescent="0.3">
      <c r="B22" s="71" t="str">
        <f>IF(C22="","",$J$4&amp;"."&amp;'Data validation'!$E8)</f>
        <v>TMS.DD.CA5</v>
      </c>
      <c r="C22" s="72" t="s">
        <v>19</v>
      </c>
      <c r="D22" s="82">
        <v>-94</v>
      </c>
      <c r="E22" s="82">
        <v>0</v>
      </c>
      <c r="F22" s="81">
        <f t="shared" si="0"/>
        <v>94</v>
      </c>
      <c r="G22" s="74"/>
      <c r="H22" s="74" t="s">
        <v>20</v>
      </c>
      <c r="I22" s="74" t="s">
        <v>30</v>
      </c>
      <c r="J22" s="75" t="s">
        <v>29</v>
      </c>
    </row>
    <row r="23" spans="2:11" ht="80.5" customHeight="1" x14ac:dyDescent="0.3">
      <c r="B23" s="71" t="str">
        <f>IF(C23="","",$J$4&amp;"."&amp;'Data validation'!$E9)</f>
        <v>TMS.DD.CA6</v>
      </c>
      <c r="C23" s="72" t="s">
        <v>31</v>
      </c>
      <c r="D23" s="82">
        <v>0</v>
      </c>
      <c r="E23" s="82">
        <v>14</v>
      </c>
      <c r="F23" s="81">
        <f t="shared" si="0"/>
        <v>14</v>
      </c>
      <c r="G23" s="74"/>
      <c r="H23" s="74" t="s">
        <v>32</v>
      </c>
      <c r="I23" s="74" t="s">
        <v>33</v>
      </c>
      <c r="J23" s="75" t="s">
        <v>29</v>
      </c>
    </row>
    <row r="24" spans="2:11" ht="62.5" x14ac:dyDescent="0.3">
      <c r="B24" s="71" t="str">
        <f>IF(C24="","",$J$4&amp;"."&amp;'Data validation'!$E10)</f>
        <v>TMS.DD.CA7</v>
      </c>
      <c r="C24" s="72" t="s">
        <v>34</v>
      </c>
      <c r="D24" s="82">
        <v>-180</v>
      </c>
      <c r="E24" s="82">
        <v>0</v>
      </c>
      <c r="F24" s="81">
        <f t="shared" si="0"/>
        <v>180</v>
      </c>
      <c r="G24" s="74"/>
      <c r="H24" s="74" t="s">
        <v>35</v>
      </c>
      <c r="I24" s="74" t="s">
        <v>34</v>
      </c>
      <c r="J24" s="75" t="s">
        <v>29</v>
      </c>
    </row>
    <row r="25" spans="2:11" ht="50" x14ac:dyDescent="0.3">
      <c r="B25" s="71" t="str">
        <f>IF(C25="","",$J$4&amp;"."&amp;'Data validation'!$E11)</f>
        <v>TMS.DD.CA8</v>
      </c>
      <c r="C25" s="72" t="s">
        <v>19</v>
      </c>
      <c r="D25" s="82">
        <v>-42</v>
      </c>
      <c r="E25" s="82">
        <v>0</v>
      </c>
      <c r="F25" s="81">
        <f t="shared" si="0"/>
        <v>42</v>
      </c>
      <c r="G25" s="74" t="s">
        <v>36</v>
      </c>
      <c r="H25" s="74" t="s">
        <v>37</v>
      </c>
      <c r="I25" s="74" t="s">
        <v>38</v>
      </c>
      <c r="J25" s="75" t="s">
        <v>29</v>
      </c>
      <c r="K25" s="83"/>
    </row>
    <row r="26" spans="2:11" ht="50" x14ac:dyDescent="0.3">
      <c r="B26" s="71" t="str">
        <f>IF(C26="","",$J$4&amp;"."&amp;'Data validation'!$E12)</f>
        <v>TMS.DD.CA9</v>
      </c>
      <c r="C26" s="72" t="s">
        <v>19</v>
      </c>
      <c r="D26" s="82">
        <v>-38</v>
      </c>
      <c r="E26" s="82">
        <v>0</v>
      </c>
      <c r="F26" s="81">
        <f t="shared" si="0"/>
        <v>38</v>
      </c>
      <c r="G26" s="74" t="s">
        <v>36</v>
      </c>
      <c r="H26" s="74" t="s">
        <v>37</v>
      </c>
      <c r="I26" s="74" t="s">
        <v>39</v>
      </c>
      <c r="J26" s="75" t="s">
        <v>29</v>
      </c>
      <c r="K26" s="83"/>
    </row>
    <row r="27" spans="2:11" ht="50" x14ac:dyDescent="0.3">
      <c r="B27" s="71" t="str">
        <f>IF(C27="","",$J$4&amp;"."&amp;'Data validation'!$E13)</f>
        <v>TMS.DD.CA10</v>
      </c>
      <c r="C27" s="72" t="s">
        <v>19</v>
      </c>
      <c r="D27" s="82">
        <v>-9</v>
      </c>
      <c r="E27" s="82">
        <v>0</v>
      </c>
      <c r="F27" s="81">
        <f t="shared" si="0"/>
        <v>9</v>
      </c>
      <c r="G27" s="74" t="s">
        <v>36</v>
      </c>
      <c r="H27" s="74" t="s">
        <v>40</v>
      </c>
      <c r="I27" s="74" t="s">
        <v>41</v>
      </c>
      <c r="J27" s="75" t="s">
        <v>29</v>
      </c>
      <c r="K27" s="83"/>
    </row>
    <row r="28" spans="2:11" ht="93" customHeight="1" x14ac:dyDescent="0.3">
      <c r="B28" s="71" t="str">
        <f>IF(C28="","",$J$4&amp;"."&amp;'Data validation'!$E15)</f>
        <v>TMS.DD.CA12</v>
      </c>
      <c r="C28" s="72" t="s">
        <v>42</v>
      </c>
      <c r="D28" s="82">
        <v>0</v>
      </c>
      <c r="E28" s="82">
        <v>75</v>
      </c>
      <c r="F28" s="81">
        <f t="shared" si="0"/>
        <v>75</v>
      </c>
      <c r="G28" s="74"/>
      <c r="H28" s="74" t="s">
        <v>43</v>
      </c>
      <c r="I28" s="74" t="s">
        <v>44</v>
      </c>
      <c r="J28" s="75" t="s">
        <v>45</v>
      </c>
    </row>
    <row r="29" spans="2:11" ht="80.5" customHeight="1" x14ac:dyDescent="0.3">
      <c r="B29" s="71" t="str">
        <f>IF(C29="","",$J$4&amp;"."&amp;'Data validation'!$E16)</f>
        <v>TMS.DD.CA13</v>
      </c>
      <c r="C29" s="72" t="s">
        <v>46</v>
      </c>
      <c r="D29" s="82">
        <v>-56</v>
      </c>
      <c r="E29" s="82">
        <v>0</v>
      </c>
      <c r="F29" s="81">
        <f t="shared" si="0"/>
        <v>56</v>
      </c>
      <c r="G29" s="74"/>
      <c r="H29" s="74" t="s">
        <v>47</v>
      </c>
      <c r="I29" s="74" t="s">
        <v>46</v>
      </c>
      <c r="J29" s="75" t="s">
        <v>45</v>
      </c>
    </row>
    <row r="30" spans="2:11" ht="75" x14ac:dyDescent="0.3">
      <c r="B30" s="71" t="str">
        <f>IF(C30="","",$J$4&amp;"."&amp;'Data validation'!$E17)</f>
        <v>TMS.DD.CA14</v>
      </c>
      <c r="C30" s="72" t="s">
        <v>48</v>
      </c>
      <c r="D30" s="82">
        <v>0</v>
      </c>
      <c r="E30" s="82">
        <v>156.53200000000001</v>
      </c>
      <c r="F30" s="81">
        <f t="shared" si="0"/>
        <v>156.53200000000001</v>
      </c>
      <c r="G30" s="74" t="s">
        <v>23</v>
      </c>
      <c r="H30" s="74" t="s">
        <v>49</v>
      </c>
      <c r="I30" s="74" t="s">
        <v>50</v>
      </c>
      <c r="J30" s="75" t="s">
        <v>51</v>
      </c>
    </row>
    <row r="31" spans="2:11" ht="75" x14ac:dyDescent="0.3">
      <c r="B31" s="71" t="str">
        <f>IF(C31="","",$J$4&amp;"."&amp;'Data validation'!$E18)</f>
        <v>TMS.DD.CA15</v>
      </c>
      <c r="C31" s="72" t="s">
        <v>48</v>
      </c>
      <c r="D31" s="82">
        <v>178.13499999999999</v>
      </c>
      <c r="E31" s="82">
        <v>326.803</v>
      </c>
      <c r="F31" s="81">
        <f t="shared" si="0"/>
        <v>148.66800000000001</v>
      </c>
      <c r="G31" s="74" t="s">
        <v>23</v>
      </c>
      <c r="H31" s="74" t="s">
        <v>52</v>
      </c>
      <c r="I31" s="74" t="s">
        <v>53</v>
      </c>
      <c r="J31" s="75" t="s">
        <v>51</v>
      </c>
    </row>
    <row r="32" spans="2:11" ht="67" customHeight="1" x14ac:dyDescent="0.3">
      <c r="B32" s="71" t="str">
        <f>IF(C32="","",$J$4&amp;"."&amp;'Data validation'!$E19)</f>
        <v>TMS.DD.CA16</v>
      </c>
      <c r="C32" s="72" t="s">
        <v>54</v>
      </c>
      <c r="D32" s="82">
        <v>0</v>
      </c>
      <c r="E32" s="82">
        <v>120.15</v>
      </c>
      <c r="F32" s="81">
        <f t="shared" si="0"/>
        <v>120.15</v>
      </c>
      <c r="G32" s="74" t="s">
        <v>23</v>
      </c>
      <c r="H32" s="74" t="s">
        <v>55</v>
      </c>
      <c r="I32" s="74" t="s">
        <v>56</v>
      </c>
      <c r="J32" s="75" t="s">
        <v>51</v>
      </c>
    </row>
    <row r="33" spans="2:10" ht="75" x14ac:dyDescent="0.3">
      <c r="B33" s="71" t="str">
        <f>IF(C33="","",$J$4&amp;"."&amp;'Data validation'!$E20)</f>
        <v>TMS.DD.CA17</v>
      </c>
      <c r="C33" s="72" t="s">
        <v>48</v>
      </c>
      <c r="D33" s="82">
        <v>56.698999999999998</v>
      </c>
      <c r="E33" s="82">
        <v>181.49</v>
      </c>
      <c r="F33" s="81">
        <f t="shared" si="0"/>
        <v>124.79100000000001</v>
      </c>
      <c r="G33" s="74" t="s">
        <v>23</v>
      </c>
      <c r="H33" s="74" t="s">
        <v>57</v>
      </c>
      <c r="I33" s="74" t="s">
        <v>58</v>
      </c>
      <c r="J33" s="75" t="s">
        <v>59</v>
      </c>
    </row>
    <row r="34" spans="2:10" ht="75" x14ac:dyDescent="0.3">
      <c r="B34" s="71" t="str">
        <f>IF(C34="","",$J$4&amp;"."&amp;'Data validation'!$E21)</f>
        <v>TMS.DD.CA18</v>
      </c>
      <c r="C34" s="72" t="s">
        <v>48</v>
      </c>
      <c r="D34" s="82">
        <v>0</v>
      </c>
      <c r="E34" s="82">
        <v>18.913</v>
      </c>
      <c r="F34" s="81">
        <f t="shared" si="0"/>
        <v>18.913</v>
      </c>
      <c r="G34" s="74" t="s">
        <v>23</v>
      </c>
      <c r="H34" s="74" t="s">
        <v>60</v>
      </c>
      <c r="I34" s="74" t="s">
        <v>61</v>
      </c>
      <c r="J34" s="75" t="s">
        <v>62</v>
      </c>
    </row>
    <row r="35" spans="2:10" ht="62.5" x14ac:dyDescent="0.3">
      <c r="B35" s="71" t="str">
        <f>IF(C35="","",$J$4&amp;"."&amp;'Data validation'!$E22)</f>
        <v>TMS.DD.CA19</v>
      </c>
      <c r="C35" s="72" t="s">
        <v>48</v>
      </c>
      <c r="D35" s="82">
        <v>14.4</v>
      </c>
      <c r="E35" s="82">
        <v>122.9</v>
      </c>
      <c r="F35" s="81">
        <f t="shared" si="0"/>
        <v>108.5</v>
      </c>
      <c r="G35" s="74" t="s">
        <v>23</v>
      </c>
      <c r="H35" s="74" t="s">
        <v>63</v>
      </c>
      <c r="I35" s="74" t="s">
        <v>64</v>
      </c>
      <c r="J35" s="75" t="s">
        <v>65</v>
      </c>
    </row>
    <row r="36" spans="2:10" ht="50" x14ac:dyDescent="0.3">
      <c r="B36" s="71" t="str">
        <f>IF(C36="","",$J$4&amp;"."&amp;'Data validation'!$E23)</f>
        <v>TMS.DD.CA20</v>
      </c>
      <c r="C36" s="72" t="s">
        <v>48</v>
      </c>
      <c r="D36" s="82">
        <v>63.473999999999997</v>
      </c>
      <c r="E36" s="82">
        <v>78.134</v>
      </c>
      <c r="F36" s="81">
        <f t="shared" si="0"/>
        <v>14.660000000000004</v>
      </c>
      <c r="G36" s="74" t="s">
        <v>23</v>
      </c>
      <c r="H36" s="74" t="s">
        <v>66</v>
      </c>
      <c r="I36" s="74" t="s">
        <v>67</v>
      </c>
      <c r="J36" s="75" t="s">
        <v>68</v>
      </c>
    </row>
    <row r="37" spans="2:10" ht="50" x14ac:dyDescent="0.3">
      <c r="B37" s="71" t="str">
        <f>IF(C37="","",$J$4&amp;"."&amp;'Data validation'!$E24)</f>
        <v>TMS.DD.CA21</v>
      </c>
      <c r="C37" s="72" t="s">
        <v>48</v>
      </c>
      <c r="D37" s="82">
        <v>3.2989999999999999</v>
      </c>
      <c r="E37" s="82">
        <v>8.6690000000000005</v>
      </c>
      <c r="F37" s="81">
        <f t="shared" si="0"/>
        <v>5.370000000000001</v>
      </c>
      <c r="G37" s="74" t="s">
        <v>26</v>
      </c>
      <c r="H37" s="74" t="s">
        <v>69</v>
      </c>
      <c r="I37" s="74" t="s">
        <v>70</v>
      </c>
      <c r="J37" s="75" t="s">
        <v>68</v>
      </c>
    </row>
    <row r="38" spans="2:10" ht="50" x14ac:dyDescent="0.3">
      <c r="B38" s="71" t="str">
        <f>IF(C38="","",$J$4&amp;"."&amp;'Data validation'!$E25)</f>
        <v>TMS.DD.CA22</v>
      </c>
      <c r="C38" s="72" t="s">
        <v>48</v>
      </c>
      <c r="D38" s="82">
        <v>0</v>
      </c>
      <c r="E38" s="82">
        <v>90.403000000000006</v>
      </c>
      <c r="F38" s="81">
        <f t="shared" si="0"/>
        <v>90.403000000000006</v>
      </c>
      <c r="G38" s="74" t="s">
        <v>23</v>
      </c>
      <c r="H38" s="74" t="s">
        <v>71</v>
      </c>
      <c r="I38" s="74" t="s">
        <v>72</v>
      </c>
      <c r="J38" s="75" t="s">
        <v>68</v>
      </c>
    </row>
    <row r="39" spans="2:10" ht="50" x14ac:dyDescent="0.3">
      <c r="B39" s="71" t="str">
        <f>IF(C39="","",$J$4&amp;"."&amp;'Data validation'!$E26)</f>
        <v>TMS.DD.CA23</v>
      </c>
      <c r="C39" s="72" t="s">
        <v>48</v>
      </c>
      <c r="D39" s="82">
        <v>0</v>
      </c>
      <c r="E39" s="82">
        <v>55.594999999999999</v>
      </c>
      <c r="F39" s="81">
        <f t="shared" si="0"/>
        <v>55.594999999999999</v>
      </c>
      <c r="G39" s="74" t="s">
        <v>23</v>
      </c>
      <c r="H39" s="74" t="s">
        <v>73</v>
      </c>
      <c r="I39" s="74" t="s">
        <v>74</v>
      </c>
      <c r="J39" s="75" t="s">
        <v>68</v>
      </c>
    </row>
    <row r="40" spans="2:10" ht="50" x14ac:dyDescent="0.3">
      <c r="B40" s="71" t="str">
        <f>IF(C40="","",$J$4&amp;"."&amp;'Data validation'!$E27)</f>
        <v>TMS.DD.CA24</v>
      </c>
      <c r="C40" s="72" t="s">
        <v>48</v>
      </c>
      <c r="D40" s="82">
        <v>0</v>
      </c>
      <c r="E40" s="82">
        <v>66.864000000000004</v>
      </c>
      <c r="F40" s="81">
        <f t="shared" si="0"/>
        <v>66.864000000000004</v>
      </c>
      <c r="G40" s="74" t="s">
        <v>26</v>
      </c>
      <c r="H40" s="74" t="s">
        <v>75</v>
      </c>
      <c r="I40" s="74" t="s">
        <v>76</v>
      </c>
      <c r="J40" s="75" t="s">
        <v>68</v>
      </c>
    </row>
    <row r="41" spans="2:10" ht="62.5" x14ac:dyDescent="0.3">
      <c r="B41" s="71" t="str">
        <f>IF(C41="","",$J$4&amp;"."&amp;'Data validation'!$E28)</f>
        <v>TMS.DD.CA25</v>
      </c>
      <c r="C41" s="72" t="s">
        <v>48</v>
      </c>
      <c r="D41" s="82">
        <v>120.4</v>
      </c>
      <c r="E41" s="82">
        <v>158.1</v>
      </c>
      <c r="F41" s="81">
        <f>IF(C41="","",E41-D41)</f>
        <v>37.699999999999989</v>
      </c>
      <c r="G41" s="74" t="s">
        <v>26</v>
      </c>
      <c r="H41" s="74" t="s">
        <v>77</v>
      </c>
      <c r="I41" s="74" t="s">
        <v>78</v>
      </c>
      <c r="J41" s="75" t="s">
        <v>79</v>
      </c>
    </row>
    <row r="42" spans="2:10" ht="62.5" x14ac:dyDescent="0.3">
      <c r="B42" s="71" t="str">
        <f>IF(C42="","",$J$4&amp;"."&amp;'Data validation'!$E29)</f>
        <v>TMS.DD.CA26</v>
      </c>
      <c r="C42" s="72" t="s">
        <v>48</v>
      </c>
      <c r="D42" s="82">
        <v>35.5</v>
      </c>
      <c r="E42" s="82">
        <v>62.8</v>
      </c>
      <c r="F42" s="81">
        <f>IF(C42="","",E42-D42)</f>
        <v>27.299999999999997</v>
      </c>
      <c r="G42" s="74" t="s">
        <v>26</v>
      </c>
      <c r="H42" s="74" t="s">
        <v>80</v>
      </c>
      <c r="I42" s="74" t="s">
        <v>81</v>
      </c>
      <c r="J42" s="75" t="s">
        <v>79</v>
      </c>
    </row>
    <row r="43" spans="2:10" ht="62.5" x14ac:dyDescent="0.3">
      <c r="B43" s="71" t="str">
        <f>IF(C43="","",$J$4&amp;"."&amp;'Data validation'!$E30)</f>
        <v>TMS.DD.CA27</v>
      </c>
      <c r="C43" s="72" t="s">
        <v>48</v>
      </c>
      <c r="D43" s="82">
        <v>6.8</v>
      </c>
      <c r="E43" s="82">
        <v>10.199999999999999</v>
      </c>
      <c r="F43" s="81">
        <f t="shared" si="0"/>
        <v>3.3999999999999995</v>
      </c>
      <c r="G43" s="74" t="s">
        <v>26</v>
      </c>
      <c r="H43" s="74" t="s">
        <v>82</v>
      </c>
      <c r="I43" s="74" t="s">
        <v>83</v>
      </c>
      <c r="J43" s="75" t="s">
        <v>79</v>
      </c>
    </row>
    <row r="44" spans="2:10" ht="62.5" x14ac:dyDescent="0.3">
      <c r="B44" s="71" t="str">
        <f>IF(C44="","",$J$4&amp;"."&amp;'Data validation'!$E31)</f>
        <v>TMS.DD.CA28</v>
      </c>
      <c r="C44" s="72" t="s">
        <v>48</v>
      </c>
      <c r="D44" s="82">
        <v>92.3</v>
      </c>
      <c r="E44" s="82">
        <v>119.8</v>
      </c>
      <c r="F44" s="81">
        <f t="shared" si="0"/>
        <v>27.5</v>
      </c>
      <c r="G44" s="74" t="s">
        <v>23</v>
      </c>
      <c r="H44" s="74" t="s">
        <v>84</v>
      </c>
      <c r="I44" s="74" t="s">
        <v>85</v>
      </c>
      <c r="J44" s="75" t="s">
        <v>79</v>
      </c>
    </row>
    <row r="45" spans="2:10" ht="75" x14ac:dyDescent="0.3">
      <c r="B45" s="71" t="str">
        <f>IF(C45="","",$J$4&amp;"."&amp;'Data validation'!$E32)</f>
        <v>TMS.DD.CA29</v>
      </c>
      <c r="C45" s="72" t="s">
        <v>54</v>
      </c>
      <c r="D45" s="82">
        <v>-328</v>
      </c>
      <c r="E45" s="82">
        <v>-310</v>
      </c>
      <c r="F45" s="81">
        <f>IF(C45="","",E45-D45)</f>
        <v>18</v>
      </c>
      <c r="G45" s="74" t="s">
        <v>86</v>
      </c>
      <c r="H45" s="74" t="s">
        <v>87</v>
      </c>
      <c r="I45" s="74" t="s">
        <v>88</v>
      </c>
      <c r="J45" s="75" t="s">
        <v>89</v>
      </c>
    </row>
    <row r="46" spans="2:10" ht="87.5" x14ac:dyDescent="0.3">
      <c r="B46" s="71" t="str">
        <f>IF(C46="","",$J$4&amp;"."&amp;'Data validation'!$E33)</f>
        <v>TMS.DD.CA30</v>
      </c>
      <c r="C46" s="72" t="s">
        <v>54</v>
      </c>
      <c r="D46" s="82">
        <v>0</v>
      </c>
      <c r="E46" s="82">
        <v>43.8</v>
      </c>
      <c r="F46" s="81">
        <f t="shared" si="0"/>
        <v>43.8</v>
      </c>
      <c r="G46" s="74" t="s">
        <v>36</v>
      </c>
      <c r="H46" s="74" t="s">
        <v>90</v>
      </c>
      <c r="I46" s="74" t="s">
        <v>91</v>
      </c>
      <c r="J46" s="75" t="s">
        <v>92</v>
      </c>
    </row>
    <row r="47" spans="2:10" x14ac:dyDescent="0.3">
      <c r="B47" s="71" t="str">
        <f>IF(C47="","",$J$4&amp;"."&amp;'Data validation'!$E34)</f>
        <v/>
      </c>
      <c r="C47" s="72"/>
      <c r="D47" s="82"/>
      <c r="E47" s="82"/>
      <c r="F47" s="81" t="str">
        <f t="shared" si="0"/>
        <v/>
      </c>
      <c r="G47" s="74"/>
      <c r="H47" s="74"/>
      <c r="I47" s="74"/>
      <c r="J47" s="75"/>
    </row>
    <row r="48" spans="2:10" x14ac:dyDescent="0.3">
      <c r="B48" s="71" t="str">
        <f>IF(C48="","",$J$4&amp;"."&amp;'Data validation'!$E35)</f>
        <v/>
      </c>
      <c r="C48" s="72"/>
      <c r="D48" s="82"/>
      <c r="E48" s="82"/>
      <c r="F48" s="81" t="str">
        <f t="shared" si="0"/>
        <v/>
      </c>
      <c r="G48" s="74"/>
      <c r="H48" s="74"/>
      <c r="I48" s="74"/>
      <c r="J48" s="75"/>
    </row>
    <row r="49" spans="2:10" x14ac:dyDescent="0.3">
      <c r="B49" s="71" t="str">
        <f>IF(C49="","",$J$4&amp;"."&amp;'Data validation'!$E36)</f>
        <v/>
      </c>
      <c r="C49" s="72"/>
      <c r="D49" s="82"/>
      <c r="E49" s="82"/>
      <c r="F49" s="81" t="str">
        <f t="shared" si="0"/>
        <v/>
      </c>
      <c r="G49" s="74"/>
      <c r="H49" s="74"/>
      <c r="I49" s="74"/>
      <c r="J49" s="75"/>
    </row>
    <row r="50" spans="2:10" x14ac:dyDescent="0.3">
      <c r="B50" s="71" t="str">
        <f>IF(C50="","",$J$4&amp;"."&amp;'Data validation'!$E37)</f>
        <v/>
      </c>
      <c r="C50" s="72"/>
      <c r="D50" s="82"/>
      <c r="E50" s="82"/>
      <c r="F50" s="81" t="str">
        <f t="shared" si="0"/>
        <v/>
      </c>
      <c r="G50" s="74"/>
      <c r="H50" s="74"/>
      <c r="I50" s="74"/>
      <c r="J50" s="75"/>
    </row>
    <row r="51" spans="2:10" x14ac:dyDescent="0.3">
      <c r="B51" s="71" t="str">
        <f>IF(C51="","",$J$4&amp;"."&amp;'Data validation'!$E38)</f>
        <v/>
      </c>
      <c r="C51" s="72"/>
      <c r="D51" s="82"/>
      <c r="E51" s="82"/>
      <c r="F51" s="81" t="str">
        <f t="shared" si="0"/>
        <v/>
      </c>
      <c r="G51" s="74"/>
      <c r="H51" s="74"/>
      <c r="I51" s="74"/>
      <c r="J51" s="75"/>
    </row>
    <row r="52" spans="2:10" x14ac:dyDescent="0.3">
      <c r="B52" s="71" t="str">
        <f>IF(C52="","",$J$4&amp;"."&amp;'Data validation'!$E39)</f>
        <v/>
      </c>
      <c r="C52" s="72"/>
      <c r="D52" s="82"/>
      <c r="E52" s="82"/>
      <c r="F52" s="81" t="str">
        <f t="shared" si="0"/>
        <v/>
      </c>
      <c r="G52" s="74"/>
      <c r="H52" s="74"/>
      <c r="I52" s="74"/>
      <c r="J52" s="75"/>
    </row>
    <row r="53" spans="2:10" x14ac:dyDescent="0.3">
      <c r="B53" s="71" t="str">
        <f>IF(C53="","",$J$4&amp;"."&amp;'Data validation'!$E40)</f>
        <v/>
      </c>
      <c r="C53" s="72"/>
      <c r="D53" s="82"/>
      <c r="E53" s="82"/>
      <c r="F53" s="81" t="str">
        <f t="shared" si="0"/>
        <v/>
      </c>
      <c r="G53" s="74"/>
      <c r="H53" s="74"/>
      <c r="I53" s="74"/>
      <c r="J53" s="75"/>
    </row>
    <row r="54" spans="2:10" x14ac:dyDescent="0.3">
      <c r="B54" s="71" t="str">
        <f>IF(C54="","",$J$4&amp;"."&amp;'Data validation'!$E41)</f>
        <v/>
      </c>
      <c r="C54" s="72"/>
      <c r="D54" s="82"/>
      <c r="E54" s="82"/>
      <c r="F54" s="81" t="str">
        <f t="shared" si="0"/>
        <v/>
      </c>
      <c r="G54" s="74"/>
      <c r="H54" s="74"/>
      <c r="I54" s="74"/>
      <c r="J54" s="75"/>
    </row>
    <row r="55" spans="2:10" x14ac:dyDescent="0.3">
      <c r="B55" s="71" t="str">
        <f>IF(C55="","",$J$4&amp;"."&amp;'Data validation'!$E42)</f>
        <v/>
      </c>
      <c r="C55" s="72"/>
      <c r="D55" s="82"/>
      <c r="E55" s="82"/>
      <c r="F55" s="81" t="str">
        <f t="shared" si="0"/>
        <v/>
      </c>
      <c r="G55" s="74"/>
      <c r="H55" s="74"/>
      <c r="I55" s="74"/>
      <c r="J55" s="75"/>
    </row>
    <row r="56" spans="2:10" x14ac:dyDescent="0.3">
      <c r="B56" s="71" t="str">
        <f>IF(C56="","",$J$4&amp;"."&amp;'Data validation'!$E43)</f>
        <v/>
      </c>
      <c r="C56" s="72"/>
      <c r="D56" s="82"/>
      <c r="E56" s="82"/>
      <c r="F56" s="81" t="str">
        <f t="shared" si="0"/>
        <v/>
      </c>
      <c r="G56" s="74"/>
      <c r="H56" s="74"/>
      <c r="I56" s="74"/>
      <c r="J56" s="75"/>
    </row>
    <row r="57" spans="2:10" x14ac:dyDescent="0.3">
      <c r="B57" s="71" t="str">
        <f>IF(C57="","",$J$4&amp;"."&amp;'Data validation'!$E44)</f>
        <v/>
      </c>
      <c r="C57" s="72"/>
      <c r="D57" s="82"/>
      <c r="E57" s="82"/>
      <c r="F57" s="81" t="str">
        <f t="shared" si="0"/>
        <v/>
      </c>
      <c r="G57" s="74"/>
      <c r="H57" s="74"/>
      <c r="I57" s="74"/>
      <c r="J57" s="75"/>
    </row>
    <row r="58" spans="2:10" x14ac:dyDescent="0.3">
      <c r="B58" s="71" t="str">
        <f>IF(C58="","",$J$4&amp;"."&amp;'Data validation'!$E45)</f>
        <v/>
      </c>
      <c r="C58" s="72"/>
      <c r="D58" s="82"/>
      <c r="E58" s="82"/>
      <c r="F58" s="81" t="str">
        <f t="shared" si="0"/>
        <v/>
      </c>
      <c r="G58" s="74"/>
      <c r="H58" s="74"/>
      <c r="I58" s="74"/>
      <c r="J58" s="75"/>
    </row>
    <row r="59" spans="2:10" x14ac:dyDescent="0.3">
      <c r="B59" s="71" t="str">
        <f>IF(C59="","",$J$4&amp;"."&amp;'Data validation'!$E46)</f>
        <v/>
      </c>
      <c r="C59" s="72"/>
      <c r="D59" s="82"/>
      <c r="E59" s="82"/>
      <c r="F59" s="81" t="str">
        <f t="shared" si="0"/>
        <v/>
      </c>
      <c r="G59" s="74"/>
      <c r="H59" s="74"/>
      <c r="I59" s="74"/>
      <c r="J59" s="75"/>
    </row>
    <row r="60" spans="2:10" x14ac:dyDescent="0.3">
      <c r="B60" s="71" t="str">
        <f>IF(C60="","",$J$4&amp;"."&amp;'Data validation'!$E47)</f>
        <v/>
      </c>
      <c r="C60" s="72"/>
      <c r="D60" s="82"/>
      <c r="E60" s="82"/>
      <c r="F60" s="81" t="str">
        <f t="shared" si="0"/>
        <v/>
      </c>
      <c r="G60" s="74"/>
      <c r="H60" s="74"/>
      <c r="I60" s="74"/>
      <c r="J60" s="75"/>
    </row>
    <row r="61" spans="2:10" x14ac:dyDescent="0.3">
      <c r="B61" s="71" t="str">
        <f>IF(C61="","",$J$4&amp;"."&amp;'Data validation'!$E48)</f>
        <v/>
      </c>
      <c r="C61" s="72"/>
      <c r="D61" s="82"/>
      <c r="E61" s="82"/>
      <c r="F61" s="81" t="str">
        <f t="shared" si="0"/>
        <v/>
      </c>
      <c r="G61" s="74"/>
      <c r="H61" s="74"/>
      <c r="I61" s="74"/>
      <c r="J61" s="75"/>
    </row>
    <row r="62" spans="2:10" x14ac:dyDescent="0.3">
      <c r="B62" s="71" t="str">
        <f>IF(C62="","",$J$4&amp;"."&amp;'Data validation'!$E49)</f>
        <v/>
      </c>
      <c r="C62" s="72"/>
      <c r="D62" s="82"/>
      <c r="E62" s="82"/>
      <c r="F62" s="81" t="str">
        <f t="shared" si="0"/>
        <v/>
      </c>
      <c r="G62" s="74"/>
      <c r="H62" s="74"/>
      <c r="I62" s="74"/>
      <c r="J62" s="75"/>
    </row>
    <row r="63" spans="2:10" x14ac:dyDescent="0.3">
      <c r="B63" s="71" t="str">
        <f>IF(C63="","",$J$4&amp;"."&amp;'Data validation'!$E50)</f>
        <v/>
      </c>
      <c r="C63" s="72"/>
      <c r="D63" s="82"/>
      <c r="E63" s="82"/>
      <c r="F63" s="81" t="str">
        <f t="shared" si="0"/>
        <v/>
      </c>
      <c r="G63" s="74"/>
      <c r="H63" s="74"/>
      <c r="I63" s="74"/>
      <c r="J63" s="75"/>
    </row>
    <row r="64" spans="2:10" x14ac:dyDescent="0.3">
      <c r="B64" s="71" t="str">
        <f>IF(C64="","",$J$4&amp;"."&amp;'Data validation'!$E51)</f>
        <v/>
      </c>
      <c r="C64" s="72"/>
      <c r="D64" s="82"/>
      <c r="E64" s="82"/>
      <c r="F64" s="81" t="str">
        <f t="shared" si="0"/>
        <v/>
      </c>
      <c r="G64" s="74"/>
      <c r="H64" s="74"/>
      <c r="I64" s="74"/>
      <c r="J64" s="75"/>
    </row>
    <row r="65" spans="2:10" x14ac:dyDescent="0.3">
      <c r="B65" s="71" t="str">
        <f>IF(C65="","",$J$4&amp;"."&amp;'Data validation'!$E52)</f>
        <v/>
      </c>
      <c r="C65" s="72"/>
      <c r="D65" s="82"/>
      <c r="E65" s="82"/>
      <c r="F65" s="81" t="str">
        <f t="shared" si="0"/>
        <v/>
      </c>
      <c r="G65" s="74"/>
      <c r="H65" s="74"/>
      <c r="I65" s="74"/>
      <c r="J65" s="75"/>
    </row>
    <row r="66" spans="2:10" x14ac:dyDescent="0.3">
      <c r="B66" s="71" t="str">
        <f>IF(C66="","",$J$4&amp;"."&amp;'Data validation'!$E53)</f>
        <v/>
      </c>
      <c r="C66" s="72"/>
      <c r="D66" s="82"/>
      <c r="E66" s="82"/>
      <c r="F66" s="81" t="str">
        <f t="shared" si="0"/>
        <v/>
      </c>
      <c r="G66" s="74"/>
      <c r="H66" s="74"/>
      <c r="I66" s="74"/>
      <c r="J66" s="75"/>
    </row>
    <row r="67" spans="2:10" x14ac:dyDescent="0.3">
      <c r="B67" s="71" t="str">
        <f>IF(C67="","",$J$4&amp;"."&amp;'Data validation'!$E54)</f>
        <v/>
      </c>
      <c r="C67" s="72"/>
      <c r="D67" s="82"/>
      <c r="E67" s="82"/>
      <c r="F67" s="81" t="str">
        <f t="shared" si="0"/>
        <v/>
      </c>
      <c r="G67" s="74"/>
      <c r="H67" s="74"/>
      <c r="I67" s="74"/>
      <c r="J67" s="75"/>
    </row>
    <row r="68" spans="2:10" x14ac:dyDescent="0.3">
      <c r="B68" s="71" t="str">
        <f>IF(C68="","",$J$4&amp;"."&amp;'Data validation'!$E55)</f>
        <v/>
      </c>
      <c r="C68" s="72"/>
      <c r="D68" s="82"/>
      <c r="E68" s="82"/>
      <c r="F68" s="81" t="str">
        <f t="shared" si="0"/>
        <v/>
      </c>
      <c r="G68" s="74"/>
      <c r="H68" s="74"/>
      <c r="I68" s="74"/>
      <c r="J68" s="75"/>
    </row>
    <row r="69" spans="2:10" x14ac:dyDescent="0.3">
      <c r="B69" s="71" t="str">
        <f>IF(C69="","",$J$4&amp;"."&amp;'Data validation'!$E56)</f>
        <v/>
      </c>
      <c r="C69" s="72"/>
      <c r="D69" s="82"/>
      <c r="E69" s="82"/>
      <c r="F69" s="81" t="str">
        <f t="shared" si="0"/>
        <v/>
      </c>
      <c r="G69" s="74"/>
      <c r="H69" s="74"/>
      <c r="I69" s="74"/>
      <c r="J69" s="75"/>
    </row>
    <row r="70" spans="2:10" x14ac:dyDescent="0.3">
      <c r="B70" s="71" t="str">
        <f>IF(C70="","",$J$4&amp;"."&amp;'Data validation'!$E57)</f>
        <v/>
      </c>
      <c r="C70" s="72"/>
      <c r="D70" s="82"/>
      <c r="E70" s="82"/>
      <c r="F70" s="81" t="str">
        <f t="shared" si="0"/>
        <v/>
      </c>
      <c r="G70" s="74"/>
      <c r="H70" s="74"/>
      <c r="I70" s="74"/>
      <c r="J70" s="75"/>
    </row>
    <row r="71" spans="2:10" x14ac:dyDescent="0.3">
      <c r="B71" s="71" t="str">
        <f>IF(C71="","",$J$4&amp;"."&amp;'Data validation'!$E58)</f>
        <v/>
      </c>
      <c r="C71" s="72"/>
      <c r="D71" s="82"/>
      <c r="E71" s="82"/>
      <c r="F71" s="81" t="str">
        <f t="shared" si="0"/>
        <v/>
      </c>
      <c r="G71" s="74"/>
      <c r="H71" s="74"/>
      <c r="I71" s="74"/>
      <c r="J71" s="75"/>
    </row>
    <row r="72" spans="2:10" x14ac:dyDescent="0.3">
      <c r="B72" s="71" t="str">
        <f>IF(C72="","",$J$4&amp;"."&amp;'Data validation'!$E59)</f>
        <v/>
      </c>
      <c r="C72" s="72"/>
      <c r="D72" s="82"/>
      <c r="E72" s="82"/>
      <c r="F72" s="81" t="str">
        <f t="shared" si="0"/>
        <v/>
      </c>
      <c r="G72" s="74"/>
      <c r="H72" s="74"/>
      <c r="I72" s="74"/>
      <c r="J72" s="75"/>
    </row>
    <row r="73" spans="2:10" x14ac:dyDescent="0.3">
      <c r="B73" s="71" t="str">
        <f>IF(C73="","",$J$4&amp;"."&amp;'Data validation'!$E60)</f>
        <v/>
      </c>
      <c r="C73" s="72"/>
      <c r="D73" s="82"/>
      <c r="E73" s="82"/>
      <c r="F73" s="81" t="str">
        <f t="shared" si="0"/>
        <v/>
      </c>
      <c r="G73" s="74"/>
      <c r="H73" s="74"/>
      <c r="I73" s="74"/>
      <c r="J73" s="75"/>
    </row>
    <row r="74" spans="2:10" x14ac:dyDescent="0.3">
      <c r="B74" s="71" t="str">
        <f>IF(C74="","",$J$4&amp;"."&amp;'Data validation'!$E61)</f>
        <v/>
      </c>
      <c r="C74" s="72"/>
      <c r="D74" s="82"/>
      <c r="E74" s="82"/>
      <c r="F74" s="81" t="str">
        <f t="shared" si="0"/>
        <v/>
      </c>
      <c r="G74" s="74"/>
      <c r="H74" s="74"/>
      <c r="I74" s="74"/>
      <c r="J74" s="75"/>
    </row>
    <row r="75" spans="2:10" x14ac:dyDescent="0.3">
      <c r="B75" s="71" t="str">
        <f>IF(C75="","",$J$4&amp;"."&amp;'Data validation'!$E62)</f>
        <v/>
      </c>
      <c r="C75" s="72"/>
      <c r="D75" s="82"/>
      <c r="E75" s="82"/>
      <c r="F75" s="81" t="str">
        <f t="shared" si="0"/>
        <v/>
      </c>
      <c r="G75" s="74"/>
      <c r="H75" s="74"/>
      <c r="I75" s="74"/>
      <c r="J75" s="75"/>
    </row>
    <row r="76" spans="2:10" x14ac:dyDescent="0.3">
      <c r="B76" s="71" t="str">
        <f>IF(C76="","",$J$4&amp;"."&amp;'Data validation'!$E63)</f>
        <v/>
      </c>
      <c r="C76" s="72"/>
      <c r="D76" s="82"/>
      <c r="E76" s="82"/>
      <c r="F76" s="81" t="str">
        <f t="shared" si="0"/>
        <v/>
      </c>
      <c r="G76" s="74"/>
      <c r="H76" s="74"/>
      <c r="I76" s="74"/>
      <c r="J76" s="75"/>
    </row>
    <row r="77" spans="2:10" x14ac:dyDescent="0.3">
      <c r="B77" s="71" t="str">
        <f>IF(C77="","",$J$4&amp;"."&amp;'Data validation'!$E64)</f>
        <v/>
      </c>
      <c r="C77" s="72"/>
      <c r="D77" s="82"/>
      <c r="E77" s="82"/>
      <c r="F77" s="81" t="str">
        <f t="shared" si="0"/>
        <v/>
      </c>
      <c r="G77" s="74"/>
      <c r="H77" s="74"/>
      <c r="I77" s="74"/>
      <c r="J77" s="75"/>
    </row>
    <row r="78" spans="2:10" x14ac:dyDescent="0.3">
      <c r="B78" s="71" t="str">
        <f>IF(C78="","",$J$4&amp;"."&amp;'Data validation'!$E65)</f>
        <v/>
      </c>
      <c r="C78" s="72"/>
      <c r="D78" s="82"/>
      <c r="E78" s="82"/>
      <c r="F78" s="81" t="str">
        <f t="shared" si="0"/>
        <v/>
      </c>
      <c r="G78" s="74"/>
      <c r="H78" s="74"/>
      <c r="I78" s="74"/>
      <c r="J78" s="75"/>
    </row>
    <row r="79" spans="2:10" x14ac:dyDescent="0.3">
      <c r="B79" s="71" t="str">
        <f>IF(C79="","",$J$4&amp;"."&amp;'Data validation'!$E66)</f>
        <v/>
      </c>
      <c r="C79" s="72"/>
      <c r="D79" s="82"/>
      <c r="E79" s="82"/>
      <c r="F79" s="81" t="str">
        <f t="shared" ref="F79:F114" si="1">IF(C79="","",E79-D79)</f>
        <v/>
      </c>
      <c r="G79" s="74"/>
      <c r="H79" s="74"/>
      <c r="I79" s="74"/>
      <c r="J79" s="75"/>
    </row>
    <row r="80" spans="2:10" x14ac:dyDescent="0.3">
      <c r="B80" s="71" t="str">
        <f>IF(C80="","",$J$4&amp;"."&amp;'Data validation'!$E67)</f>
        <v/>
      </c>
      <c r="C80" s="72"/>
      <c r="D80" s="82"/>
      <c r="E80" s="82"/>
      <c r="F80" s="81" t="str">
        <f t="shared" si="1"/>
        <v/>
      </c>
      <c r="G80" s="74"/>
      <c r="H80" s="74"/>
      <c r="I80" s="74"/>
      <c r="J80" s="75"/>
    </row>
    <row r="81" spans="2:10" x14ac:dyDescent="0.3">
      <c r="B81" s="71" t="str">
        <f>IF(C81="","",$J$4&amp;"."&amp;'Data validation'!$E68)</f>
        <v/>
      </c>
      <c r="C81" s="72"/>
      <c r="D81" s="82"/>
      <c r="E81" s="82"/>
      <c r="F81" s="81" t="str">
        <f t="shared" si="1"/>
        <v/>
      </c>
      <c r="G81" s="74"/>
      <c r="H81" s="74"/>
      <c r="I81" s="74"/>
      <c r="J81" s="75"/>
    </row>
    <row r="82" spans="2:10" x14ac:dyDescent="0.3">
      <c r="B82" s="71" t="str">
        <f>IF(C82="","",$J$4&amp;"."&amp;'Data validation'!$E69)</f>
        <v/>
      </c>
      <c r="C82" s="72"/>
      <c r="D82" s="82"/>
      <c r="E82" s="82"/>
      <c r="F82" s="81" t="str">
        <f t="shared" si="1"/>
        <v/>
      </c>
      <c r="G82" s="74"/>
      <c r="H82" s="74"/>
      <c r="I82" s="74"/>
      <c r="J82" s="75"/>
    </row>
    <row r="83" spans="2:10" x14ac:dyDescent="0.3">
      <c r="B83" s="71" t="str">
        <f>IF(C83="","",$J$4&amp;"."&amp;'Data validation'!$E70)</f>
        <v/>
      </c>
      <c r="C83" s="72"/>
      <c r="D83" s="82"/>
      <c r="E83" s="82"/>
      <c r="F83" s="81" t="str">
        <f t="shared" si="1"/>
        <v/>
      </c>
      <c r="G83" s="74"/>
      <c r="H83" s="74"/>
      <c r="I83" s="74"/>
      <c r="J83" s="75"/>
    </row>
    <row r="84" spans="2:10" x14ac:dyDescent="0.3">
      <c r="B84" s="71" t="str">
        <f>IF(C84="","",$J$4&amp;"."&amp;'Data validation'!$E71)</f>
        <v/>
      </c>
      <c r="C84" s="72"/>
      <c r="D84" s="82"/>
      <c r="E84" s="82"/>
      <c r="F84" s="81" t="str">
        <f t="shared" si="1"/>
        <v/>
      </c>
      <c r="G84" s="74"/>
      <c r="H84" s="74"/>
      <c r="I84" s="74"/>
      <c r="J84" s="75"/>
    </row>
    <row r="85" spans="2:10" x14ac:dyDescent="0.3">
      <c r="B85" s="71" t="str">
        <f>IF(C85="","",$J$4&amp;"."&amp;'Data validation'!$E72)</f>
        <v/>
      </c>
      <c r="C85" s="72"/>
      <c r="D85" s="82"/>
      <c r="E85" s="82"/>
      <c r="F85" s="81" t="str">
        <f t="shared" si="1"/>
        <v/>
      </c>
      <c r="G85" s="74"/>
      <c r="H85" s="74"/>
      <c r="I85" s="74"/>
      <c r="J85" s="75"/>
    </row>
    <row r="86" spans="2:10" x14ac:dyDescent="0.3">
      <c r="B86" s="71" t="str">
        <f>IF(C86="","",$J$4&amp;"."&amp;'Data validation'!$E73)</f>
        <v/>
      </c>
      <c r="C86" s="72"/>
      <c r="D86" s="82"/>
      <c r="E86" s="82"/>
      <c r="F86" s="81" t="str">
        <f t="shared" si="1"/>
        <v/>
      </c>
      <c r="G86" s="74"/>
      <c r="H86" s="74"/>
      <c r="I86" s="74"/>
      <c r="J86" s="75"/>
    </row>
    <row r="87" spans="2:10" x14ac:dyDescent="0.3">
      <c r="B87" s="71" t="str">
        <f>IF(C87="","",$J$4&amp;"."&amp;'Data validation'!$E74)</f>
        <v/>
      </c>
      <c r="C87" s="72"/>
      <c r="D87" s="82"/>
      <c r="E87" s="82"/>
      <c r="F87" s="81" t="str">
        <f t="shared" si="1"/>
        <v/>
      </c>
      <c r="G87" s="74"/>
      <c r="H87" s="74"/>
      <c r="I87" s="74"/>
      <c r="J87" s="75"/>
    </row>
    <row r="88" spans="2:10" x14ac:dyDescent="0.3">
      <c r="B88" s="71" t="str">
        <f>IF(C88="","",$J$4&amp;"."&amp;'Data validation'!$E75)</f>
        <v/>
      </c>
      <c r="C88" s="72"/>
      <c r="D88" s="82"/>
      <c r="E88" s="82"/>
      <c r="F88" s="14" t="str">
        <f t="shared" si="1"/>
        <v/>
      </c>
      <c r="G88" s="74"/>
      <c r="H88" s="74"/>
      <c r="I88" s="74"/>
      <c r="J88" s="75"/>
    </row>
    <row r="89" spans="2:10" x14ac:dyDescent="0.3">
      <c r="B89" s="71" t="str">
        <f>IF(C89="","",$J$4&amp;"."&amp;'Data validation'!$E76)</f>
        <v/>
      </c>
      <c r="C89" s="72"/>
      <c r="D89" s="82"/>
      <c r="E89" s="82"/>
      <c r="F89" s="14" t="str">
        <f t="shared" si="1"/>
        <v/>
      </c>
      <c r="G89" s="74"/>
      <c r="H89" s="74"/>
      <c r="I89" s="74"/>
      <c r="J89" s="75"/>
    </row>
    <row r="90" spans="2:10" x14ac:dyDescent="0.3">
      <c r="B90" s="71" t="str">
        <f>IF(C90="","",$J$4&amp;"."&amp;'Data validation'!$E77)</f>
        <v/>
      </c>
      <c r="C90" s="72"/>
      <c r="D90" s="82"/>
      <c r="E90" s="82"/>
      <c r="F90" s="14" t="str">
        <f t="shared" si="1"/>
        <v/>
      </c>
      <c r="G90" s="74"/>
      <c r="H90" s="74"/>
      <c r="I90" s="74"/>
      <c r="J90" s="75"/>
    </row>
    <row r="91" spans="2:10" x14ac:dyDescent="0.3">
      <c r="B91" s="71" t="str">
        <f>IF(C91="","",$J$4&amp;"."&amp;'Data validation'!$E78)</f>
        <v/>
      </c>
      <c r="C91" s="72"/>
      <c r="D91" s="82"/>
      <c r="E91" s="82"/>
      <c r="F91" s="14" t="str">
        <f t="shared" si="1"/>
        <v/>
      </c>
      <c r="G91" s="74"/>
      <c r="H91" s="74"/>
      <c r="I91" s="74"/>
      <c r="J91" s="75"/>
    </row>
    <row r="92" spans="2:10" x14ac:dyDescent="0.3">
      <c r="B92" s="71" t="str">
        <f>IF(C92="","",$J$4&amp;"."&amp;'Data validation'!$E79)</f>
        <v/>
      </c>
      <c r="C92" s="72"/>
      <c r="D92" s="82"/>
      <c r="E92" s="82"/>
      <c r="F92" s="14" t="str">
        <f t="shared" si="1"/>
        <v/>
      </c>
      <c r="G92" s="74"/>
      <c r="H92" s="74"/>
      <c r="I92" s="74"/>
      <c r="J92" s="75"/>
    </row>
    <row r="93" spans="2:10" x14ac:dyDescent="0.3">
      <c r="B93" s="71" t="str">
        <f>IF(C93="","",$J$4&amp;"."&amp;'Data validation'!$E80)</f>
        <v/>
      </c>
      <c r="C93" s="72"/>
      <c r="D93" s="82"/>
      <c r="E93" s="82"/>
      <c r="F93" s="14" t="str">
        <f t="shared" si="1"/>
        <v/>
      </c>
      <c r="G93" s="74"/>
      <c r="H93" s="74"/>
      <c r="I93" s="74"/>
      <c r="J93" s="75"/>
    </row>
    <row r="94" spans="2:10" x14ac:dyDescent="0.3">
      <c r="B94" s="71" t="str">
        <f>IF(C94="","",$J$4&amp;"."&amp;'Data validation'!$E81)</f>
        <v/>
      </c>
      <c r="C94" s="72"/>
      <c r="D94" s="82"/>
      <c r="E94" s="82"/>
      <c r="F94" s="14" t="str">
        <f t="shared" si="1"/>
        <v/>
      </c>
      <c r="G94" s="74"/>
      <c r="H94" s="74"/>
      <c r="I94" s="74"/>
      <c r="J94" s="75"/>
    </row>
    <row r="95" spans="2:10" x14ac:dyDescent="0.3">
      <c r="B95" s="71" t="str">
        <f>IF(C95="","",$J$4&amp;"."&amp;'Data validation'!$E82)</f>
        <v/>
      </c>
      <c r="C95" s="72"/>
      <c r="D95" s="82"/>
      <c r="E95" s="82"/>
      <c r="F95" s="14" t="str">
        <f t="shared" si="1"/>
        <v/>
      </c>
      <c r="G95" s="74"/>
      <c r="H95" s="74"/>
      <c r="I95" s="74"/>
      <c r="J95" s="75"/>
    </row>
    <row r="96" spans="2:10" x14ac:dyDescent="0.3">
      <c r="B96" s="71" t="str">
        <f>IF(C96="","",$J$4&amp;"."&amp;'Data validation'!$E83)</f>
        <v/>
      </c>
      <c r="C96" s="72"/>
      <c r="D96" s="82"/>
      <c r="E96" s="82"/>
      <c r="F96" s="14" t="str">
        <f t="shared" si="1"/>
        <v/>
      </c>
      <c r="G96" s="74"/>
      <c r="H96" s="74"/>
      <c r="I96" s="74"/>
      <c r="J96" s="75"/>
    </row>
    <row r="97" spans="2:10" x14ac:dyDescent="0.3">
      <c r="B97" s="71" t="str">
        <f>IF(C97="","",$J$4&amp;"."&amp;'Data validation'!$E84)</f>
        <v/>
      </c>
      <c r="C97" s="72"/>
      <c r="D97" s="82"/>
      <c r="E97" s="82"/>
      <c r="F97" s="14" t="str">
        <f t="shared" si="1"/>
        <v/>
      </c>
      <c r="G97" s="74"/>
      <c r="H97" s="74"/>
      <c r="I97" s="74"/>
      <c r="J97" s="75"/>
    </row>
    <row r="98" spans="2:10" x14ac:dyDescent="0.3">
      <c r="B98" s="71" t="str">
        <f>IF(C98="","",$J$4&amp;"."&amp;'Data validation'!$E85)</f>
        <v/>
      </c>
      <c r="C98" s="72"/>
      <c r="D98" s="82"/>
      <c r="E98" s="82"/>
      <c r="F98" s="14" t="str">
        <f t="shared" si="1"/>
        <v/>
      </c>
      <c r="G98" s="74"/>
      <c r="H98" s="74"/>
      <c r="I98" s="74"/>
      <c r="J98" s="75"/>
    </row>
    <row r="99" spans="2:10" x14ac:dyDescent="0.3">
      <c r="B99" s="71" t="str">
        <f>IF(C99="","",$J$4&amp;"."&amp;'Data validation'!$E86)</f>
        <v/>
      </c>
      <c r="C99" s="72"/>
      <c r="D99" s="82"/>
      <c r="E99" s="82"/>
      <c r="F99" s="14" t="str">
        <f t="shared" si="1"/>
        <v/>
      </c>
      <c r="G99" s="74"/>
      <c r="H99" s="74"/>
      <c r="I99" s="74"/>
      <c r="J99" s="75"/>
    </row>
    <row r="100" spans="2:10" x14ac:dyDescent="0.3">
      <c r="B100" s="71" t="str">
        <f>IF(C100="","",$J$4&amp;"."&amp;'Data validation'!$E87)</f>
        <v/>
      </c>
      <c r="C100" s="72"/>
      <c r="D100" s="82"/>
      <c r="E100" s="82"/>
      <c r="F100" s="14" t="str">
        <f t="shared" si="1"/>
        <v/>
      </c>
      <c r="G100" s="74"/>
      <c r="H100" s="74"/>
      <c r="I100" s="74"/>
      <c r="J100" s="75"/>
    </row>
    <row r="101" spans="2:10" x14ac:dyDescent="0.3">
      <c r="B101" s="71" t="str">
        <f>IF(C101="","",$J$4&amp;"."&amp;'Data validation'!$E88)</f>
        <v/>
      </c>
      <c r="C101" s="72"/>
      <c r="D101" s="82"/>
      <c r="E101" s="82"/>
      <c r="F101" s="14" t="str">
        <f t="shared" si="1"/>
        <v/>
      </c>
      <c r="G101" s="74"/>
      <c r="H101" s="74"/>
      <c r="I101" s="74"/>
      <c r="J101" s="75"/>
    </row>
    <row r="102" spans="2:10" x14ac:dyDescent="0.3">
      <c r="B102" s="71" t="str">
        <f>IF(C102="","",$J$4&amp;"."&amp;'Data validation'!$E89)</f>
        <v/>
      </c>
      <c r="C102" s="72"/>
      <c r="D102" s="82"/>
      <c r="E102" s="82"/>
      <c r="F102" s="14" t="str">
        <f t="shared" si="1"/>
        <v/>
      </c>
      <c r="G102" s="74"/>
      <c r="H102" s="74"/>
      <c r="I102" s="74"/>
      <c r="J102" s="75"/>
    </row>
    <row r="103" spans="2:10" x14ac:dyDescent="0.3">
      <c r="B103" s="71" t="str">
        <f>IF(C103="","",$J$4&amp;"."&amp;'Data validation'!$E90)</f>
        <v/>
      </c>
      <c r="C103" s="72"/>
      <c r="D103" s="82"/>
      <c r="E103" s="82"/>
      <c r="F103" s="14" t="str">
        <f t="shared" si="1"/>
        <v/>
      </c>
      <c r="G103" s="74"/>
      <c r="H103" s="74"/>
      <c r="I103" s="74"/>
      <c r="J103" s="75"/>
    </row>
    <row r="104" spans="2:10" x14ac:dyDescent="0.3">
      <c r="B104" s="71" t="str">
        <f>IF(C104="","",$J$4&amp;"."&amp;'Data validation'!$E91)</f>
        <v/>
      </c>
      <c r="C104" s="72"/>
      <c r="D104" s="82"/>
      <c r="E104" s="82"/>
      <c r="F104" s="14" t="str">
        <f t="shared" si="1"/>
        <v/>
      </c>
      <c r="G104" s="74"/>
      <c r="H104" s="74"/>
      <c r="I104" s="74"/>
      <c r="J104" s="75"/>
    </row>
    <row r="105" spans="2:10" x14ac:dyDescent="0.3">
      <c r="B105" s="71" t="str">
        <f>IF(C105="","",$J$4&amp;"."&amp;'Data validation'!$E92)</f>
        <v/>
      </c>
      <c r="C105" s="72"/>
      <c r="D105" s="82"/>
      <c r="E105" s="82"/>
      <c r="F105" s="14" t="str">
        <f t="shared" si="1"/>
        <v/>
      </c>
      <c r="G105" s="74"/>
      <c r="H105" s="74"/>
      <c r="I105" s="74"/>
      <c r="J105" s="75"/>
    </row>
    <row r="106" spans="2:10" x14ac:dyDescent="0.3">
      <c r="B106" s="71" t="str">
        <f>IF(C106="","",$J$4&amp;"."&amp;'Data validation'!$E93)</f>
        <v/>
      </c>
      <c r="C106" s="72"/>
      <c r="D106" s="82"/>
      <c r="E106" s="82"/>
      <c r="F106" s="14" t="str">
        <f t="shared" si="1"/>
        <v/>
      </c>
      <c r="G106" s="74"/>
      <c r="H106" s="74"/>
      <c r="I106" s="74"/>
      <c r="J106" s="75"/>
    </row>
    <row r="107" spans="2:10" x14ac:dyDescent="0.3">
      <c r="B107" s="71" t="str">
        <f>IF(C107="","",$J$4&amp;"."&amp;'Data validation'!$E94)</f>
        <v/>
      </c>
      <c r="C107" s="72"/>
      <c r="D107" s="73"/>
      <c r="E107" s="73"/>
      <c r="F107" s="14" t="str">
        <f t="shared" si="1"/>
        <v/>
      </c>
      <c r="G107" s="74"/>
      <c r="H107" s="74"/>
      <c r="I107" s="74"/>
      <c r="J107" s="75"/>
    </row>
    <row r="108" spans="2:10" x14ac:dyDescent="0.3">
      <c r="B108" s="71" t="str">
        <f>IF(C108="","",$J$4&amp;"."&amp;'Data validation'!$E95)</f>
        <v/>
      </c>
      <c r="C108" s="72"/>
      <c r="D108" s="73"/>
      <c r="E108" s="73"/>
      <c r="F108" s="14" t="str">
        <f t="shared" si="1"/>
        <v/>
      </c>
      <c r="G108" s="74"/>
      <c r="H108" s="74"/>
      <c r="I108" s="74"/>
      <c r="J108" s="75"/>
    </row>
    <row r="109" spans="2:10" x14ac:dyDescent="0.3">
      <c r="B109" s="71" t="str">
        <f>IF(C109="","",$J$4&amp;"."&amp;'Data validation'!$E96)</f>
        <v/>
      </c>
      <c r="C109" s="72"/>
      <c r="D109" s="73"/>
      <c r="E109" s="73"/>
      <c r="F109" s="14" t="str">
        <f t="shared" si="1"/>
        <v/>
      </c>
      <c r="G109" s="74"/>
      <c r="H109" s="74"/>
      <c r="I109" s="74"/>
      <c r="J109" s="75"/>
    </row>
    <row r="110" spans="2:10" x14ac:dyDescent="0.3">
      <c r="B110" s="71" t="str">
        <f>IF(C110="","",$J$4&amp;"."&amp;'Data validation'!$E97)</f>
        <v/>
      </c>
      <c r="C110" s="72"/>
      <c r="D110" s="73"/>
      <c r="E110" s="73"/>
      <c r="F110" s="14" t="str">
        <f t="shared" si="1"/>
        <v/>
      </c>
      <c r="G110" s="74"/>
      <c r="H110" s="74"/>
      <c r="I110" s="74"/>
      <c r="J110" s="75"/>
    </row>
    <row r="111" spans="2:10" x14ac:dyDescent="0.3">
      <c r="B111" s="71" t="str">
        <f>IF(C111="","",$J$4&amp;"."&amp;'Data validation'!$E98)</f>
        <v/>
      </c>
      <c r="C111" s="72"/>
      <c r="D111" s="73"/>
      <c r="E111" s="73"/>
      <c r="F111" s="14" t="str">
        <f t="shared" si="1"/>
        <v/>
      </c>
      <c r="G111" s="74"/>
      <c r="H111" s="74"/>
      <c r="I111" s="74"/>
      <c r="J111" s="75"/>
    </row>
    <row r="112" spans="2:10" x14ac:dyDescent="0.3">
      <c r="B112" s="71" t="str">
        <f>IF(C112="","",$J$4&amp;"."&amp;'Data validation'!$E99)</f>
        <v/>
      </c>
      <c r="C112" s="72"/>
      <c r="D112" s="73"/>
      <c r="E112" s="73"/>
      <c r="F112" s="14" t="str">
        <f t="shared" si="1"/>
        <v/>
      </c>
      <c r="G112" s="74"/>
      <c r="H112" s="74"/>
      <c r="I112" s="74"/>
      <c r="J112" s="75"/>
    </row>
    <row r="113" spans="2:10" x14ac:dyDescent="0.3">
      <c r="B113" s="71" t="str">
        <f>IF(C113="","",$J$4&amp;"."&amp;'Data validation'!$E100)</f>
        <v/>
      </c>
      <c r="C113" s="72"/>
      <c r="D113" s="73"/>
      <c r="E113" s="73"/>
      <c r="F113" s="14" t="str">
        <f t="shared" si="1"/>
        <v/>
      </c>
      <c r="G113" s="74"/>
      <c r="H113" s="74"/>
      <c r="I113" s="74"/>
      <c r="J113" s="75"/>
    </row>
    <row r="114" spans="2:10" ht="14.5" thickBot="1" x14ac:dyDescent="0.35">
      <c r="B114" s="71" t="str">
        <f>IF(C114="","",$J$4&amp;"."&amp;'Data validation'!$E101)</f>
        <v/>
      </c>
      <c r="C114" s="42"/>
      <c r="D114" s="43"/>
      <c r="E114" s="43"/>
      <c r="F114" s="15" t="str">
        <f t="shared" si="1"/>
        <v/>
      </c>
      <c r="G114" s="44"/>
      <c r="H114" s="44"/>
      <c r="I114" s="44"/>
      <c r="J114" s="45"/>
    </row>
    <row r="116" spans="2:10" x14ac:dyDescent="0.3">
      <c r="B116" s="41" t="s">
        <v>93</v>
      </c>
    </row>
    <row r="117" spans="2:10" x14ac:dyDescent="0.3">
      <c r="B117" s="12"/>
      <c r="C117" s="6" t="s">
        <v>94</v>
      </c>
    </row>
    <row r="118" spans="2:10" x14ac:dyDescent="0.3">
      <c r="B118" s="40"/>
      <c r="C118" s="6" t="s">
        <v>95</v>
      </c>
    </row>
    <row r="119" spans="2:10" x14ac:dyDescent="0.3">
      <c r="B119" s="13"/>
      <c r="C119" s="6" t="s">
        <v>96</v>
      </c>
    </row>
  </sheetData>
  <mergeCells count="1">
    <mergeCell ref="B7:J14"/>
  </mergeCells>
  <pageMargins left="0.70866141732283472" right="0.70866141732283472" top="0.74803149606299213" bottom="0.74803149606299213" header="0.31496062992125984" footer="0.31496062992125984"/>
  <pageSetup paperSize="9" scale="67" fitToHeight="0" orientation="landscape" r:id="rId1"/>
  <headerFooter>
    <oddHeader>&amp;L&amp;F&amp;C&amp;A&amp;ROFFICIAL</oddHeader>
    <oddFooter>&amp;LPrinted on &amp;D at &amp;T&amp;CPage &amp;P of &amp;N&amp;ROfwat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'Data validation'!$B$4:$B$21</xm:f>
          </x14:formula1>
          <xm:sqref>J3</xm:sqref>
        </x14:dataValidation>
        <x14:dataValidation type="list" allowBlank="1" showInputMessage="1" showErrorMessage="1" xr:uid="{00000000-0002-0000-0100-000000000000}">
          <x14:formula1>
            <xm:f>'Data validation'!$G$4:$G$10</xm:f>
          </x14:formula1>
          <xm:sqref>G18:G114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129"/>
  <sheetViews>
    <sheetView topLeftCell="A115" zoomScale="80" zoomScaleNormal="80" workbookViewId="0">
      <selection activeCell="C24" sqref="C24"/>
    </sheetView>
  </sheetViews>
  <sheetFormatPr defaultColWidth="9" defaultRowHeight="14" x14ac:dyDescent="0.3"/>
  <cols>
    <col min="1" max="1" width="1" style="1" customWidth="1"/>
    <col min="2" max="2" width="28.58203125" style="1" customWidth="1"/>
    <col min="3" max="3" width="94.83203125" style="1" customWidth="1"/>
    <col min="4" max="4" width="38.08203125" style="1" customWidth="1"/>
    <col min="5" max="5" width="20.5" style="1" customWidth="1"/>
    <col min="6" max="16384" width="9" style="1"/>
  </cols>
  <sheetData>
    <row r="1" spans="2:5" ht="15.5" thickBot="1" x14ac:dyDescent="0.35">
      <c r="B1" s="4" t="s">
        <v>0</v>
      </c>
      <c r="C1" s="5"/>
      <c r="D1" s="5"/>
    </row>
    <row r="2" spans="2:5" ht="14.5" thickTop="1" x14ac:dyDescent="0.3"/>
    <row r="3" spans="2:5" ht="16" x14ac:dyDescent="0.3">
      <c r="B3" s="3" t="s">
        <v>97</v>
      </c>
      <c r="D3" s="18" t="str">
        <f>'RP1'!$J$3</f>
        <v>Thames Water</v>
      </c>
    </row>
    <row r="4" spans="2:5" x14ac:dyDescent="0.3">
      <c r="D4" s="18" t="str">
        <f>'RP1'!$J$4</f>
        <v>TMS</v>
      </c>
    </row>
    <row r="5" spans="2:5" ht="19" x14ac:dyDescent="0.3">
      <c r="B5" s="2" t="s">
        <v>98</v>
      </c>
    </row>
    <row r="6" spans="2:5" ht="14.5" thickBot="1" x14ac:dyDescent="0.35"/>
    <row r="7" spans="2:5" ht="14.5" thickTop="1" x14ac:dyDescent="0.3">
      <c r="B7" s="89" t="s">
        <v>99</v>
      </c>
      <c r="C7" s="90"/>
      <c r="D7" s="91"/>
    </row>
    <row r="8" spans="2:5" x14ac:dyDescent="0.3">
      <c r="B8" s="92"/>
      <c r="C8" s="93"/>
      <c r="D8" s="94"/>
    </row>
    <row r="9" spans="2:5" x14ac:dyDescent="0.3">
      <c r="B9" s="92"/>
      <c r="C9" s="93"/>
      <c r="D9" s="94"/>
    </row>
    <row r="10" spans="2:5" x14ac:dyDescent="0.3">
      <c r="B10" s="92"/>
      <c r="C10" s="93"/>
      <c r="D10" s="94"/>
    </row>
    <row r="11" spans="2:5" x14ac:dyDescent="0.3">
      <c r="B11" s="92"/>
      <c r="C11" s="93"/>
      <c r="D11" s="94"/>
    </row>
    <row r="12" spans="2:5" x14ac:dyDescent="0.3">
      <c r="B12" s="92"/>
      <c r="C12" s="93"/>
      <c r="D12" s="94"/>
    </row>
    <row r="13" spans="2:5" x14ac:dyDescent="0.3">
      <c r="B13" s="92"/>
      <c r="C13" s="93"/>
      <c r="D13" s="94"/>
    </row>
    <row r="14" spans="2:5" ht="14.5" thickBot="1" x14ac:dyDescent="0.35">
      <c r="B14" s="95"/>
      <c r="C14" s="96"/>
      <c r="D14" s="97"/>
    </row>
    <row r="15" spans="2:5" ht="15" thickTop="1" thickBot="1" x14ac:dyDescent="0.35"/>
    <row r="16" spans="2:5" ht="27.5" thickBot="1" x14ac:dyDescent="0.35">
      <c r="B16" s="32" t="s">
        <v>100</v>
      </c>
      <c r="C16" s="53" t="s">
        <v>101</v>
      </c>
      <c r="D16" s="31" t="s">
        <v>13</v>
      </c>
      <c r="E16" s="80"/>
    </row>
    <row r="17" spans="2:5" ht="78" customHeight="1" x14ac:dyDescent="0.3">
      <c r="B17" s="46" t="s">
        <v>102</v>
      </c>
      <c r="C17" s="50" t="s">
        <v>103</v>
      </c>
      <c r="D17" s="55" t="s">
        <v>104</v>
      </c>
      <c r="E17" s="80"/>
    </row>
    <row r="18" spans="2:5" ht="78" customHeight="1" x14ac:dyDescent="0.3">
      <c r="B18" s="46" t="s">
        <v>105</v>
      </c>
      <c r="C18" s="50" t="s">
        <v>106</v>
      </c>
      <c r="D18" s="55" t="s">
        <v>107</v>
      </c>
      <c r="E18" s="80"/>
    </row>
    <row r="19" spans="2:5" ht="78" customHeight="1" x14ac:dyDescent="0.3">
      <c r="B19" s="46" t="s">
        <v>108</v>
      </c>
      <c r="C19" s="50" t="s">
        <v>109</v>
      </c>
      <c r="D19" s="76" t="s">
        <v>110</v>
      </c>
      <c r="E19" s="80"/>
    </row>
    <row r="20" spans="2:5" ht="78" customHeight="1" x14ac:dyDescent="0.3">
      <c r="B20" s="46" t="s">
        <v>111</v>
      </c>
      <c r="C20" s="50" t="s">
        <v>112</v>
      </c>
      <c r="D20" s="76" t="s">
        <v>113</v>
      </c>
      <c r="E20" s="80"/>
    </row>
    <row r="21" spans="2:5" ht="78" customHeight="1" x14ac:dyDescent="0.3">
      <c r="B21" s="46" t="s">
        <v>114</v>
      </c>
      <c r="C21" s="50" t="s">
        <v>115</v>
      </c>
      <c r="D21" s="76" t="s">
        <v>116</v>
      </c>
      <c r="E21" s="87"/>
    </row>
    <row r="22" spans="2:5" ht="84.65" customHeight="1" x14ac:dyDescent="0.3">
      <c r="B22" s="46" t="s">
        <v>117</v>
      </c>
      <c r="C22" s="50" t="s">
        <v>118</v>
      </c>
      <c r="D22" s="76" t="s">
        <v>119</v>
      </c>
      <c r="E22" s="87"/>
    </row>
    <row r="23" spans="2:5" ht="115.5" customHeight="1" x14ac:dyDescent="0.3">
      <c r="B23" s="46" t="s">
        <v>120</v>
      </c>
      <c r="C23" s="50" t="s">
        <v>121</v>
      </c>
      <c r="D23" s="76" t="s">
        <v>122</v>
      </c>
      <c r="E23" s="87"/>
    </row>
    <row r="24" spans="2:5" ht="77.150000000000006" customHeight="1" x14ac:dyDescent="0.3">
      <c r="B24" s="46" t="s">
        <v>123</v>
      </c>
      <c r="C24" s="50" t="s">
        <v>124</v>
      </c>
      <c r="D24" s="55" t="s">
        <v>125</v>
      </c>
      <c r="E24" s="80"/>
    </row>
    <row r="25" spans="2:5" ht="139.5" customHeight="1" x14ac:dyDescent="0.3">
      <c r="B25" s="46" t="s">
        <v>126</v>
      </c>
      <c r="C25" s="50" t="s">
        <v>127</v>
      </c>
      <c r="D25" s="76" t="s">
        <v>128</v>
      </c>
      <c r="E25" s="80"/>
    </row>
    <row r="26" spans="2:5" ht="110.15" customHeight="1" x14ac:dyDescent="0.3">
      <c r="B26" s="46" t="s">
        <v>129</v>
      </c>
      <c r="C26" s="50" t="s">
        <v>130</v>
      </c>
      <c r="D26" s="55" t="s">
        <v>131</v>
      </c>
      <c r="E26" s="80"/>
    </row>
    <row r="27" spans="2:5" ht="87.5" x14ac:dyDescent="0.3">
      <c r="B27" s="46" t="s">
        <v>132</v>
      </c>
      <c r="C27" s="50" t="s">
        <v>133</v>
      </c>
      <c r="D27" s="76" t="s">
        <v>134</v>
      </c>
      <c r="E27" s="80"/>
    </row>
    <row r="28" spans="2:5" ht="50" x14ac:dyDescent="0.3">
      <c r="B28" s="46" t="s">
        <v>135</v>
      </c>
      <c r="C28" s="50" t="s">
        <v>136</v>
      </c>
      <c r="D28" s="76" t="s">
        <v>137</v>
      </c>
      <c r="E28" s="80"/>
    </row>
    <row r="29" spans="2:5" ht="94.5" customHeight="1" x14ac:dyDescent="0.3">
      <c r="B29" s="46" t="s">
        <v>138</v>
      </c>
      <c r="C29" s="50" t="s">
        <v>139</v>
      </c>
      <c r="D29" s="76" t="s">
        <v>140</v>
      </c>
      <c r="E29" s="80"/>
    </row>
    <row r="30" spans="2:5" ht="37.5" x14ac:dyDescent="0.3">
      <c r="B30" s="46" t="s">
        <v>141</v>
      </c>
      <c r="C30" s="50" t="s">
        <v>142</v>
      </c>
      <c r="D30" s="76" t="s">
        <v>143</v>
      </c>
      <c r="E30" s="80"/>
    </row>
    <row r="31" spans="2:5" ht="125" x14ac:dyDescent="0.3">
      <c r="B31" s="46" t="s">
        <v>144</v>
      </c>
      <c r="C31" s="50" t="s">
        <v>145</v>
      </c>
      <c r="D31" s="76" t="s">
        <v>146</v>
      </c>
      <c r="E31" s="80"/>
    </row>
    <row r="32" spans="2:5" ht="187.5" x14ac:dyDescent="0.3">
      <c r="B32" s="46" t="s">
        <v>147</v>
      </c>
      <c r="C32" s="50" t="s">
        <v>148</v>
      </c>
      <c r="D32" s="76" t="s">
        <v>149</v>
      </c>
      <c r="E32" s="87"/>
    </row>
    <row r="33" spans="2:5" ht="153.65" customHeight="1" x14ac:dyDescent="0.3">
      <c r="B33" s="46" t="s">
        <v>150</v>
      </c>
      <c r="C33" s="50" t="s">
        <v>151</v>
      </c>
      <c r="D33" s="76" t="s">
        <v>152</v>
      </c>
      <c r="E33" s="87"/>
    </row>
    <row r="34" spans="2:5" ht="153.65" customHeight="1" x14ac:dyDescent="0.3">
      <c r="B34" s="46" t="s">
        <v>153</v>
      </c>
      <c r="C34" s="50" t="s">
        <v>154</v>
      </c>
      <c r="D34" s="76" t="s">
        <v>155</v>
      </c>
      <c r="E34" s="80"/>
    </row>
    <row r="35" spans="2:5" ht="153.65" customHeight="1" x14ac:dyDescent="0.3">
      <c r="B35" s="46" t="s">
        <v>156</v>
      </c>
      <c r="C35" s="50" t="s">
        <v>157</v>
      </c>
      <c r="D35" s="55" t="s">
        <v>158</v>
      </c>
      <c r="E35" s="80"/>
    </row>
    <row r="36" spans="2:5" ht="115.5" customHeight="1" x14ac:dyDescent="0.3">
      <c r="B36" s="77" t="s">
        <v>159</v>
      </c>
      <c r="C36" s="85" t="s">
        <v>160</v>
      </c>
      <c r="D36" s="76" t="s">
        <v>161</v>
      </c>
      <c r="E36" s="80"/>
    </row>
    <row r="37" spans="2:5" ht="76" customHeight="1" x14ac:dyDescent="0.3">
      <c r="B37" s="46" t="s">
        <v>162</v>
      </c>
      <c r="C37" s="50" t="s">
        <v>163</v>
      </c>
      <c r="D37" s="55" t="s">
        <v>158</v>
      </c>
      <c r="E37" s="80"/>
    </row>
    <row r="38" spans="2:5" ht="99.65" customHeight="1" x14ac:dyDescent="0.3">
      <c r="B38" s="46" t="s">
        <v>164</v>
      </c>
      <c r="C38" s="50" t="s">
        <v>165</v>
      </c>
      <c r="D38" s="76" t="s">
        <v>166</v>
      </c>
      <c r="E38" s="80"/>
    </row>
    <row r="39" spans="2:5" ht="62.5" x14ac:dyDescent="0.3">
      <c r="B39" s="46" t="s">
        <v>167</v>
      </c>
      <c r="C39" s="50" t="s">
        <v>168</v>
      </c>
      <c r="D39" s="55" t="s">
        <v>169</v>
      </c>
      <c r="E39" s="80"/>
    </row>
    <row r="40" spans="2:5" ht="87.5" x14ac:dyDescent="0.3">
      <c r="B40" s="46" t="s">
        <v>170</v>
      </c>
      <c r="C40" s="50" t="s">
        <v>171</v>
      </c>
      <c r="D40" s="55" t="s">
        <v>172</v>
      </c>
      <c r="E40" s="80"/>
    </row>
    <row r="41" spans="2:5" ht="112.5" x14ac:dyDescent="0.3">
      <c r="B41" s="46" t="s">
        <v>173</v>
      </c>
      <c r="C41" s="50" t="s">
        <v>174</v>
      </c>
      <c r="D41" s="55" t="s">
        <v>169</v>
      </c>
      <c r="E41" s="80"/>
    </row>
    <row r="42" spans="2:5" ht="125" x14ac:dyDescent="0.3">
      <c r="B42" s="46" t="s">
        <v>175</v>
      </c>
      <c r="C42" s="50" t="s">
        <v>176</v>
      </c>
      <c r="D42" s="55" t="s">
        <v>177</v>
      </c>
      <c r="E42" s="80"/>
    </row>
    <row r="43" spans="2:5" ht="62.5" x14ac:dyDescent="0.3">
      <c r="B43" s="46" t="s">
        <v>178</v>
      </c>
      <c r="C43" s="50" t="s">
        <v>179</v>
      </c>
      <c r="D43" s="55" t="s">
        <v>177</v>
      </c>
      <c r="E43" s="80"/>
    </row>
    <row r="44" spans="2:5" ht="112.5" x14ac:dyDescent="0.3">
      <c r="B44" s="46" t="s">
        <v>180</v>
      </c>
      <c r="C44" s="50" t="s">
        <v>181</v>
      </c>
      <c r="D44" s="55" t="s">
        <v>182</v>
      </c>
      <c r="E44" s="80"/>
    </row>
    <row r="45" spans="2:5" ht="87.5" x14ac:dyDescent="0.3">
      <c r="B45" s="46" t="s">
        <v>183</v>
      </c>
      <c r="C45" s="50" t="s">
        <v>184</v>
      </c>
      <c r="D45" s="55" t="s">
        <v>185</v>
      </c>
      <c r="E45" s="80"/>
    </row>
    <row r="46" spans="2:5" ht="75" x14ac:dyDescent="0.3">
      <c r="B46" s="46" t="s">
        <v>186</v>
      </c>
      <c r="C46" s="50" t="s">
        <v>187</v>
      </c>
      <c r="D46" s="55" t="s">
        <v>188</v>
      </c>
      <c r="E46" s="80"/>
    </row>
    <row r="47" spans="2:5" ht="50" x14ac:dyDescent="0.3">
      <c r="B47" s="46" t="s">
        <v>189</v>
      </c>
      <c r="C47" s="50" t="s">
        <v>190</v>
      </c>
      <c r="D47" s="55" t="s">
        <v>191</v>
      </c>
      <c r="E47" s="80"/>
    </row>
    <row r="48" spans="2:5" ht="115" customHeight="1" x14ac:dyDescent="0.3">
      <c r="B48" s="46" t="s">
        <v>192</v>
      </c>
      <c r="C48" s="50" t="s">
        <v>193</v>
      </c>
      <c r="D48" s="55" t="s">
        <v>194</v>
      </c>
      <c r="E48" s="80"/>
    </row>
    <row r="49" spans="2:5" ht="87.5" x14ac:dyDescent="0.3">
      <c r="B49" s="46" t="s">
        <v>195</v>
      </c>
      <c r="C49" s="50" t="s">
        <v>196</v>
      </c>
      <c r="D49" s="55" t="s">
        <v>197</v>
      </c>
      <c r="E49" s="84"/>
    </row>
    <row r="50" spans="2:5" ht="75" x14ac:dyDescent="0.3">
      <c r="B50" s="46" t="s">
        <v>198</v>
      </c>
      <c r="C50" s="50" t="s">
        <v>199</v>
      </c>
      <c r="D50" s="55" t="s">
        <v>200</v>
      </c>
      <c r="E50" s="80"/>
    </row>
    <row r="51" spans="2:5" ht="141.65" customHeight="1" x14ac:dyDescent="0.3">
      <c r="B51" s="46" t="s">
        <v>201</v>
      </c>
      <c r="C51" s="50" t="s">
        <v>202</v>
      </c>
      <c r="D51" s="76" t="s">
        <v>203</v>
      </c>
      <c r="E51" s="88"/>
    </row>
    <row r="52" spans="2:5" ht="100" x14ac:dyDescent="0.3">
      <c r="B52" s="46" t="s">
        <v>204</v>
      </c>
      <c r="C52" s="50" t="s">
        <v>205</v>
      </c>
      <c r="D52" s="76" t="s">
        <v>206</v>
      </c>
      <c r="E52" s="80"/>
    </row>
    <row r="53" spans="2:5" ht="37.5" x14ac:dyDescent="0.3">
      <c r="B53" s="46" t="s">
        <v>207</v>
      </c>
      <c r="C53" s="50" t="s">
        <v>208</v>
      </c>
      <c r="D53" s="55" t="s">
        <v>209</v>
      </c>
      <c r="E53" s="80"/>
    </row>
    <row r="54" spans="2:5" ht="100" x14ac:dyDescent="0.3">
      <c r="B54" s="46" t="s">
        <v>210</v>
      </c>
      <c r="C54" s="50" t="s">
        <v>211</v>
      </c>
      <c r="D54" s="76" t="s">
        <v>209</v>
      </c>
      <c r="E54" s="80"/>
    </row>
    <row r="55" spans="2:5" ht="37.5" x14ac:dyDescent="0.3">
      <c r="B55" s="46" t="s">
        <v>212</v>
      </c>
      <c r="C55" s="50" t="s">
        <v>213</v>
      </c>
      <c r="D55" s="55" t="s">
        <v>209</v>
      </c>
      <c r="E55" s="80"/>
    </row>
    <row r="56" spans="2:5" ht="87.5" x14ac:dyDescent="0.3">
      <c r="B56" s="46" t="s">
        <v>214</v>
      </c>
      <c r="C56" s="50" t="s">
        <v>215</v>
      </c>
      <c r="D56" s="55" t="s">
        <v>194</v>
      </c>
      <c r="E56" s="80"/>
    </row>
    <row r="57" spans="2:5" ht="87.5" x14ac:dyDescent="0.3">
      <c r="B57" s="46" t="s">
        <v>216</v>
      </c>
      <c r="C57" s="50" t="s">
        <v>217</v>
      </c>
      <c r="D57" s="55" t="s">
        <v>194</v>
      </c>
      <c r="E57" s="80"/>
    </row>
    <row r="58" spans="2:5" ht="75" customHeight="1" x14ac:dyDescent="0.3">
      <c r="B58" s="77" t="s">
        <v>218</v>
      </c>
      <c r="C58" s="50" t="s">
        <v>219</v>
      </c>
      <c r="D58" s="55" t="s">
        <v>220</v>
      </c>
      <c r="E58" s="80"/>
    </row>
    <row r="59" spans="2:5" ht="62.5" x14ac:dyDescent="0.3">
      <c r="B59" s="46" t="s">
        <v>221</v>
      </c>
      <c r="C59" s="50" t="s">
        <v>222</v>
      </c>
      <c r="D59" s="76" t="s">
        <v>223</v>
      </c>
      <c r="E59" s="80"/>
    </row>
    <row r="60" spans="2:5" ht="200" x14ac:dyDescent="0.3">
      <c r="B60" s="46" t="s">
        <v>224</v>
      </c>
      <c r="C60" s="50" t="s">
        <v>225</v>
      </c>
      <c r="D60" s="76" t="s">
        <v>226</v>
      </c>
      <c r="E60" s="84"/>
    </row>
    <row r="61" spans="2:5" ht="37.5" x14ac:dyDescent="0.3">
      <c r="B61" s="46" t="s">
        <v>227</v>
      </c>
      <c r="C61" s="50" t="s">
        <v>228</v>
      </c>
      <c r="D61" s="76" t="s">
        <v>229</v>
      </c>
      <c r="E61" s="80"/>
    </row>
    <row r="62" spans="2:5" ht="37.5" x14ac:dyDescent="0.3">
      <c r="B62" s="46" t="s">
        <v>230</v>
      </c>
      <c r="C62" s="50" t="s">
        <v>231</v>
      </c>
      <c r="D62" s="76" t="s">
        <v>232</v>
      </c>
      <c r="E62" s="80"/>
    </row>
    <row r="63" spans="2:5" ht="62.5" x14ac:dyDescent="0.3">
      <c r="B63" s="46" t="s">
        <v>233</v>
      </c>
      <c r="C63" s="50" t="s">
        <v>234</v>
      </c>
      <c r="D63" s="76" t="s">
        <v>235</v>
      </c>
      <c r="E63" s="80"/>
    </row>
    <row r="64" spans="2:5" ht="87.5" x14ac:dyDescent="0.3">
      <c r="B64" s="46" t="s">
        <v>236</v>
      </c>
      <c r="C64" s="50" t="s">
        <v>237</v>
      </c>
      <c r="D64" s="76" t="s">
        <v>238</v>
      </c>
      <c r="E64" s="80"/>
    </row>
    <row r="65" spans="2:5" ht="111" customHeight="1" x14ac:dyDescent="0.3">
      <c r="B65" s="46" t="s">
        <v>239</v>
      </c>
      <c r="C65" s="50" t="s">
        <v>240</v>
      </c>
      <c r="D65" s="76" t="s">
        <v>238</v>
      </c>
      <c r="E65" s="80"/>
    </row>
    <row r="66" spans="2:5" ht="187.5" x14ac:dyDescent="0.3">
      <c r="B66" s="46" t="s">
        <v>241</v>
      </c>
      <c r="C66" s="50" t="s">
        <v>242</v>
      </c>
      <c r="D66" s="76" t="s">
        <v>238</v>
      </c>
      <c r="E66" s="80"/>
    </row>
    <row r="67" spans="2:5" ht="125" x14ac:dyDescent="0.3">
      <c r="B67" s="46" t="s">
        <v>243</v>
      </c>
      <c r="C67" s="50" t="s">
        <v>244</v>
      </c>
      <c r="D67" s="76" t="s">
        <v>245</v>
      </c>
      <c r="E67" s="80"/>
    </row>
    <row r="68" spans="2:5" ht="62.5" x14ac:dyDescent="0.3">
      <c r="B68" s="46" t="s">
        <v>246</v>
      </c>
      <c r="C68" s="50" t="s">
        <v>247</v>
      </c>
      <c r="D68" s="76" t="s">
        <v>248</v>
      </c>
      <c r="E68" s="80"/>
    </row>
    <row r="69" spans="2:5" ht="75" x14ac:dyDescent="0.3">
      <c r="B69" s="46" t="s">
        <v>249</v>
      </c>
      <c r="C69" s="50" t="s">
        <v>250</v>
      </c>
      <c r="D69" s="76" t="s">
        <v>251</v>
      </c>
      <c r="E69" s="80"/>
    </row>
    <row r="70" spans="2:5" ht="75" x14ac:dyDescent="0.3">
      <c r="B70" s="46" t="s">
        <v>252</v>
      </c>
      <c r="C70" s="50" t="s">
        <v>253</v>
      </c>
      <c r="D70" s="55" t="s">
        <v>254</v>
      </c>
      <c r="E70" s="80"/>
    </row>
    <row r="71" spans="2:5" ht="137.5" x14ac:dyDescent="0.3">
      <c r="B71" s="46" t="s">
        <v>255</v>
      </c>
      <c r="C71" s="50" t="s">
        <v>256</v>
      </c>
      <c r="D71" s="55" t="s">
        <v>257</v>
      </c>
      <c r="E71" s="80"/>
    </row>
    <row r="72" spans="2:5" ht="100" x14ac:dyDescent="0.3">
      <c r="B72" s="46" t="s">
        <v>258</v>
      </c>
      <c r="C72" s="50" t="s">
        <v>259</v>
      </c>
      <c r="D72" s="55" t="s">
        <v>260</v>
      </c>
      <c r="E72" s="80"/>
    </row>
    <row r="73" spans="2:5" ht="69.650000000000006" customHeight="1" x14ac:dyDescent="0.3">
      <c r="B73" s="46" t="s">
        <v>261</v>
      </c>
      <c r="C73" s="50" t="s">
        <v>262</v>
      </c>
      <c r="D73" s="55" t="s">
        <v>263</v>
      </c>
      <c r="E73" s="80"/>
    </row>
    <row r="74" spans="2:5" ht="90.65" customHeight="1" x14ac:dyDescent="0.3">
      <c r="B74" s="46" t="s">
        <v>264</v>
      </c>
      <c r="C74" s="50" t="s">
        <v>265</v>
      </c>
      <c r="D74" s="76" t="s">
        <v>266</v>
      </c>
      <c r="E74" s="80"/>
    </row>
    <row r="75" spans="2:5" ht="77.5" customHeight="1" x14ac:dyDescent="0.3">
      <c r="B75" s="46" t="s">
        <v>267</v>
      </c>
      <c r="C75" s="50" t="s">
        <v>268</v>
      </c>
      <c r="D75" s="55" t="s">
        <v>269</v>
      </c>
      <c r="E75" s="80"/>
    </row>
    <row r="76" spans="2:5" ht="150" x14ac:dyDescent="0.3">
      <c r="B76" s="46" t="s">
        <v>270</v>
      </c>
      <c r="C76" s="50" t="s">
        <v>271</v>
      </c>
      <c r="D76" s="55" t="s">
        <v>272</v>
      </c>
      <c r="E76" s="80"/>
    </row>
    <row r="77" spans="2:5" ht="75" x14ac:dyDescent="0.3">
      <c r="B77" s="46" t="s">
        <v>273</v>
      </c>
      <c r="C77" s="50" t="s">
        <v>274</v>
      </c>
      <c r="D77" s="55" t="s">
        <v>257</v>
      </c>
      <c r="E77" s="80"/>
    </row>
    <row r="78" spans="2:5" ht="125" x14ac:dyDescent="0.3">
      <c r="B78" s="46" t="s">
        <v>275</v>
      </c>
      <c r="C78" s="50" t="s">
        <v>276</v>
      </c>
      <c r="D78" s="55" t="s">
        <v>137</v>
      </c>
      <c r="E78" s="80"/>
    </row>
    <row r="79" spans="2:5" ht="37.5" x14ac:dyDescent="0.3">
      <c r="B79" s="46" t="s">
        <v>277</v>
      </c>
      <c r="C79" s="50" t="s">
        <v>278</v>
      </c>
      <c r="D79" s="55" t="s">
        <v>137</v>
      </c>
      <c r="E79" s="80"/>
    </row>
    <row r="80" spans="2:5" ht="62.5" x14ac:dyDescent="0.3">
      <c r="B80" s="46" t="s">
        <v>279</v>
      </c>
      <c r="C80" s="50" t="s">
        <v>280</v>
      </c>
      <c r="D80" s="76" t="s">
        <v>281</v>
      </c>
      <c r="E80" s="80"/>
    </row>
    <row r="81" spans="2:5" ht="62.5" x14ac:dyDescent="0.3">
      <c r="B81" s="46" t="s">
        <v>282</v>
      </c>
      <c r="C81" s="50" t="s">
        <v>283</v>
      </c>
      <c r="D81" s="55" t="s">
        <v>137</v>
      </c>
      <c r="E81" s="80"/>
    </row>
    <row r="82" spans="2:5" ht="150" x14ac:dyDescent="0.3">
      <c r="B82" s="46" t="s">
        <v>284</v>
      </c>
      <c r="C82" s="50" t="s">
        <v>285</v>
      </c>
      <c r="D82" s="55" t="s">
        <v>286</v>
      </c>
      <c r="E82" s="80"/>
    </row>
    <row r="83" spans="2:5" ht="137.5" x14ac:dyDescent="0.3">
      <c r="B83" s="46" t="s">
        <v>287</v>
      </c>
      <c r="C83" s="50" t="s">
        <v>288</v>
      </c>
      <c r="D83" s="76" t="s">
        <v>248</v>
      </c>
      <c r="E83" s="80"/>
    </row>
    <row r="84" spans="2:5" ht="187.5" x14ac:dyDescent="0.3">
      <c r="B84" s="46" t="s">
        <v>289</v>
      </c>
      <c r="C84" s="50" t="s">
        <v>290</v>
      </c>
      <c r="D84" s="55" t="s">
        <v>291</v>
      </c>
      <c r="E84" s="80"/>
    </row>
    <row r="85" spans="2:5" ht="50" x14ac:dyDescent="0.3">
      <c r="B85" s="46" t="s">
        <v>292</v>
      </c>
      <c r="C85" s="50" t="s">
        <v>293</v>
      </c>
      <c r="D85" s="55" t="s">
        <v>294</v>
      </c>
      <c r="E85" s="80"/>
    </row>
    <row r="86" spans="2:5" ht="200" x14ac:dyDescent="0.3">
      <c r="B86" s="46" t="s">
        <v>295</v>
      </c>
      <c r="C86" s="50" t="s">
        <v>296</v>
      </c>
      <c r="D86" s="55" t="s">
        <v>294</v>
      </c>
      <c r="E86" s="80"/>
    </row>
    <row r="87" spans="2:5" ht="100" x14ac:dyDescent="0.3">
      <c r="B87" s="46" t="s">
        <v>297</v>
      </c>
      <c r="C87" s="50" t="s">
        <v>298</v>
      </c>
      <c r="D87" s="76" t="s">
        <v>299</v>
      </c>
      <c r="E87" s="80"/>
    </row>
    <row r="88" spans="2:5" ht="50" x14ac:dyDescent="0.3">
      <c r="B88" s="46" t="s">
        <v>300</v>
      </c>
      <c r="C88" s="50" t="s">
        <v>301</v>
      </c>
      <c r="D88" s="76" t="s">
        <v>137</v>
      </c>
      <c r="E88" s="80"/>
    </row>
    <row r="89" spans="2:5" ht="72.650000000000006" customHeight="1" x14ac:dyDescent="0.3">
      <c r="B89" s="46" t="s">
        <v>302</v>
      </c>
      <c r="C89" s="50" t="s">
        <v>303</v>
      </c>
      <c r="D89" s="76" t="s">
        <v>203</v>
      </c>
      <c r="E89" s="80"/>
    </row>
    <row r="90" spans="2:5" ht="112.5" x14ac:dyDescent="0.3">
      <c r="B90" s="46" t="s">
        <v>304</v>
      </c>
      <c r="C90" s="50" t="s">
        <v>305</v>
      </c>
      <c r="D90" s="55" t="s">
        <v>137</v>
      </c>
      <c r="E90" s="80"/>
    </row>
    <row r="91" spans="2:5" ht="137.5" x14ac:dyDescent="0.3">
      <c r="B91" s="46" t="s">
        <v>306</v>
      </c>
      <c r="C91" s="50" t="s">
        <v>307</v>
      </c>
      <c r="D91" s="76" t="s">
        <v>245</v>
      </c>
      <c r="E91" s="80"/>
    </row>
    <row r="92" spans="2:5" ht="125" x14ac:dyDescent="0.3">
      <c r="B92" s="46" t="s">
        <v>308</v>
      </c>
      <c r="C92" s="50" t="s">
        <v>309</v>
      </c>
      <c r="D92" s="55" t="s">
        <v>137</v>
      </c>
      <c r="E92" s="80"/>
    </row>
    <row r="93" spans="2:5" ht="100" x14ac:dyDescent="0.3">
      <c r="B93" s="46" t="s">
        <v>310</v>
      </c>
      <c r="C93" s="50" t="s">
        <v>311</v>
      </c>
      <c r="D93" s="55" t="s">
        <v>137</v>
      </c>
      <c r="E93" s="80"/>
    </row>
    <row r="94" spans="2:5" ht="75" x14ac:dyDescent="0.3">
      <c r="B94" s="46" t="s">
        <v>312</v>
      </c>
      <c r="C94" s="50" t="s">
        <v>313</v>
      </c>
      <c r="D94" s="55" t="s">
        <v>137</v>
      </c>
      <c r="E94" s="80"/>
    </row>
    <row r="95" spans="2:5" ht="162.5" x14ac:dyDescent="0.3">
      <c r="B95" s="46" t="s">
        <v>314</v>
      </c>
      <c r="C95" s="50" t="s">
        <v>315</v>
      </c>
      <c r="D95" s="55" t="s">
        <v>316</v>
      </c>
      <c r="E95" s="80"/>
    </row>
    <row r="96" spans="2:5" ht="162.5" x14ac:dyDescent="0.3">
      <c r="B96" s="46" t="s">
        <v>317</v>
      </c>
      <c r="C96" s="50" t="s">
        <v>318</v>
      </c>
      <c r="D96" s="55" t="s">
        <v>316</v>
      </c>
      <c r="E96" s="80"/>
    </row>
    <row r="97" spans="2:5" ht="50" x14ac:dyDescent="0.3">
      <c r="B97" s="46" t="s">
        <v>319</v>
      </c>
      <c r="C97" s="50" t="s">
        <v>320</v>
      </c>
      <c r="D97" s="55" t="s">
        <v>137</v>
      </c>
      <c r="E97" s="80"/>
    </row>
    <row r="98" spans="2:5" ht="125" x14ac:dyDescent="0.3">
      <c r="B98" s="46" t="s">
        <v>321</v>
      </c>
      <c r="C98" s="50" t="s">
        <v>322</v>
      </c>
      <c r="D98" s="55" t="s">
        <v>137</v>
      </c>
      <c r="E98" s="80"/>
    </row>
    <row r="99" spans="2:5" ht="75" x14ac:dyDescent="0.3">
      <c r="B99" s="46" t="s">
        <v>323</v>
      </c>
      <c r="C99" s="50" t="s">
        <v>324</v>
      </c>
      <c r="D99" s="55" t="s">
        <v>137</v>
      </c>
      <c r="E99" s="80"/>
    </row>
    <row r="100" spans="2:5" ht="75" x14ac:dyDescent="0.3">
      <c r="B100" s="46" t="s">
        <v>325</v>
      </c>
      <c r="C100" s="50" t="s">
        <v>326</v>
      </c>
      <c r="D100" s="55" t="s">
        <v>327</v>
      </c>
      <c r="E100" s="80"/>
    </row>
    <row r="101" spans="2:5" ht="200" x14ac:dyDescent="0.3">
      <c r="B101" s="46" t="s">
        <v>328</v>
      </c>
      <c r="C101" s="50" t="s">
        <v>329</v>
      </c>
      <c r="D101" s="76" t="s">
        <v>158</v>
      </c>
      <c r="E101" s="80"/>
    </row>
    <row r="102" spans="2:5" ht="200" x14ac:dyDescent="0.3">
      <c r="B102" s="46" t="s">
        <v>330</v>
      </c>
      <c r="C102" s="50" t="s">
        <v>331</v>
      </c>
      <c r="D102" s="55" t="s">
        <v>177</v>
      </c>
      <c r="E102" s="80"/>
    </row>
    <row r="103" spans="2:5" ht="200" x14ac:dyDescent="0.3">
      <c r="B103" s="46" t="s">
        <v>332</v>
      </c>
      <c r="C103" s="50" t="s">
        <v>333</v>
      </c>
      <c r="D103" s="55" t="s">
        <v>182</v>
      </c>
      <c r="E103" s="80"/>
    </row>
    <row r="104" spans="2:5" ht="200" x14ac:dyDescent="0.3">
      <c r="B104" s="46" t="s">
        <v>334</v>
      </c>
      <c r="C104" s="50" t="s">
        <v>335</v>
      </c>
      <c r="D104" s="76" t="s">
        <v>336</v>
      </c>
      <c r="E104" s="80"/>
    </row>
    <row r="105" spans="2:5" ht="200" x14ac:dyDescent="0.3">
      <c r="B105" s="46" t="s">
        <v>337</v>
      </c>
      <c r="C105" s="50" t="s">
        <v>338</v>
      </c>
      <c r="D105" s="55" t="s">
        <v>200</v>
      </c>
      <c r="E105" s="80"/>
    </row>
    <row r="106" spans="2:5" ht="62.5" x14ac:dyDescent="0.3">
      <c r="B106" s="46" t="s">
        <v>339</v>
      </c>
      <c r="C106" s="50" t="s">
        <v>340</v>
      </c>
      <c r="D106" s="76" t="s">
        <v>341</v>
      </c>
      <c r="E106" s="80"/>
    </row>
    <row r="107" spans="2:5" ht="69" customHeight="1" x14ac:dyDescent="0.3">
      <c r="B107" s="46" t="s">
        <v>342</v>
      </c>
      <c r="C107" s="50" t="s">
        <v>343</v>
      </c>
      <c r="D107" s="76" t="s">
        <v>344</v>
      </c>
      <c r="E107" s="80"/>
    </row>
    <row r="108" spans="2:5" ht="78.650000000000006" customHeight="1" x14ac:dyDescent="0.3">
      <c r="B108" s="46" t="s">
        <v>345</v>
      </c>
      <c r="C108" s="50" t="s">
        <v>346</v>
      </c>
      <c r="D108" s="76" t="s">
        <v>137</v>
      </c>
      <c r="E108" s="80"/>
    </row>
    <row r="109" spans="2:5" ht="90" customHeight="1" x14ac:dyDescent="0.3">
      <c r="B109" s="46" t="s">
        <v>347</v>
      </c>
      <c r="C109" s="50" t="s">
        <v>348</v>
      </c>
      <c r="D109" s="55" t="s">
        <v>254</v>
      </c>
      <c r="E109" s="80"/>
    </row>
    <row r="110" spans="2:5" ht="75" x14ac:dyDescent="0.3">
      <c r="B110" s="46" t="s">
        <v>349</v>
      </c>
      <c r="C110" s="50" t="s">
        <v>350</v>
      </c>
      <c r="D110" s="76" t="s">
        <v>351</v>
      </c>
      <c r="E110" s="80"/>
    </row>
    <row r="111" spans="2:5" ht="56.15" customHeight="1" x14ac:dyDescent="0.3">
      <c r="B111" s="46" t="s">
        <v>352</v>
      </c>
      <c r="C111" s="50" t="s">
        <v>353</v>
      </c>
      <c r="D111" s="76" t="s">
        <v>351</v>
      </c>
      <c r="E111" s="80"/>
    </row>
    <row r="112" spans="2:5" ht="67.5" customHeight="1" x14ac:dyDescent="0.3">
      <c r="B112" s="46" t="s">
        <v>354</v>
      </c>
      <c r="C112" s="50" t="s">
        <v>355</v>
      </c>
      <c r="D112" s="76" t="s">
        <v>356</v>
      </c>
      <c r="E112" s="80"/>
    </row>
    <row r="113" spans="2:5" ht="127.5" customHeight="1" x14ac:dyDescent="0.3">
      <c r="B113" s="46" t="s">
        <v>357</v>
      </c>
      <c r="C113" s="50" t="s">
        <v>358</v>
      </c>
      <c r="D113" s="76" t="s">
        <v>137</v>
      </c>
      <c r="E113" s="80"/>
    </row>
    <row r="114" spans="2:5" ht="50" x14ac:dyDescent="0.3">
      <c r="B114" s="46" t="s">
        <v>359</v>
      </c>
      <c r="C114" s="50" t="s">
        <v>360</v>
      </c>
      <c r="D114" s="76" t="s">
        <v>137</v>
      </c>
      <c r="E114" s="80"/>
    </row>
    <row r="115" spans="2:5" ht="62.5" x14ac:dyDescent="0.3">
      <c r="B115" s="46" t="s">
        <v>361</v>
      </c>
      <c r="C115" s="50" t="s">
        <v>362</v>
      </c>
      <c r="D115" s="76" t="s">
        <v>137</v>
      </c>
      <c r="E115" s="80"/>
    </row>
    <row r="116" spans="2:5" ht="138.65" customHeight="1" x14ac:dyDescent="0.3">
      <c r="B116" s="46" t="s">
        <v>363</v>
      </c>
      <c r="C116" s="50" t="s">
        <v>364</v>
      </c>
      <c r="D116" s="76" t="s">
        <v>365</v>
      </c>
      <c r="E116" s="80"/>
    </row>
    <row r="117" spans="2:5" ht="77.5" customHeight="1" x14ac:dyDescent="0.3">
      <c r="B117" s="46" t="s">
        <v>366</v>
      </c>
      <c r="C117" s="50" t="s">
        <v>367</v>
      </c>
      <c r="D117" s="76" t="s">
        <v>137</v>
      </c>
      <c r="E117" s="80"/>
    </row>
    <row r="118" spans="2:5" ht="88.5" customHeight="1" x14ac:dyDescent="0.3">
      <c r="B118" s="46" t="s">
        <v>368</v>
      </c>
      <c r="C118" s="50" t="s">
        <v>369</v>
      </c>
      <c r="D118" s="76" t="s">
        <v>370</v>
      </c>
      <c r="E118" s="87"/>
    </row>
    <row r="119" spans="2:5" ht="141.65" customHeight="1" x14ac:dyDescent="0.3">
      <c r="B119" s="46" t="s">
        <v>371</v>
      </c>
      <c r="C119" s="50" t="s">
        <v>372</v>
      </c>
      <c r="D119" s="76" t="s">
        <v>373</v>
      </c>
      <c r="E119" s="87"/>
    </row>
    <row r="120" spans="2:5" ht="62.5" x14ac:dyDescent="0.3">
      <c r="B120" s="46" t="s">
        <v>374</v>
      </c>
      <c r="C120" s="50" t="s">
        <v>375</v>
      </c>
      <c r="D120" s="76" t="s">
        <v>376</v>
      </c>
      <c r="E120" s="87"/>
    </row>
    <row r="121" spans="2:5" ht="50" x14ac:dyDescent="0.3">
      <c r="B121" s="46" t="s">
        <v>377</v>
      </c>
      <c r="C121" s="50" t="s">
        <v>378</v>
      </c>
      <c r="D121" s="76" t="s">
        <v>379</v>
      </c>
      <c r="E121" s="87"/>
    </row>
    <row r="122" spans="2:5" ht="89.15" customHeight="1" x14ac:dyDescent="0.3">
      <c r="B122" s="46" t="s">
        <v>380</v>
      </c>
      <c r="C122" s="50" t="s">
        <v>381</v>
      </c>
      <c r="D122" s="76" t="s">
        <v>382</v>
      </c>
      <c r="E122" s="87"/>
    </row>
    <row r="123" spans="2:5" ht="89.15" customHeight="1" x14ac:dyDescent="0.3">
      <c r="B123" s="46" t="s">
        <v>383</v>
      </c>
      <c r="C123" s="50" t="s">
        <v>384</v>
      </c>
      <c r="D123" s="76" t="s">
        <v>385</v>
      </c>
      <c r="E123" s="87"/>
    </row>
    <row r="124" spans="2:5" ht="89.15" customHeight="1" x14ac:dyDescent="0.3">
      <c r="B124" s="46" t="s">
        <v>386</v>
      </c>
      <c r="C124" s="50" t="s">
        <v>387</v>
      </c>
      <c r="D124" s="76" t="s">
        <v>379</v>
      </c>
      <c r="E124" s="87"/>
    </row>
    <row r="126" spans="2:5" x14ac:dyDescent="0.3">
      <c r="B126" s="41" t="s">
        <v>93</v>
      </c>
    </row>
    <row r="127" spans="2:5" x14ac:dyDescent="0.3">
      <c r="B127" s="12"/>
      <c r="C127" s="6" t="s">
        <v>94</v>
      </c>
    </row>
    <row r="128" spans="2:5" x14ac:dyDescent="0.3">
      <c r="B128" s="40"/>
      <c r="C128" s="6" t="s">
        <v>95</v>
      </c>
    </row>
    <row r="129" spans="2:3" x14ac:dyDescent="0.3">
      <c r="B129" s="13"/>
      <c r="C129" s="6" t="s">
        <v>96</v>
      </c>
    </row>
  </sheetData>
  <sheetProtection selectLockedCells="1" selectUnlockedCells="1"/>
  <sortState xmlns:xlrd2="http://schemas.microsoft.com/office/spreadsheetml/2017/richdata2" ref="B17:E124">
    <sortCondition ref="B17:B124"/>
  </sortState>
  <mergeCells count="1">
    <mergeCell ref="B7:D14"/>
  </mergeCells>
  <pageMargins left="0.70866141732283472" right="0.70866141732283472" top="0.74803149606299213" bottom="0.74803149606299213" header="0.31496062992125984" footer="0.31496062992125984"/>
  <pageSetup paperSize="9" scale="75" fitToHeight="0" orientation="landscape" r:id="rId1"/>
  <headerFooter>
    <oddHeader>&amp;L&amp;F&amp;C&amp;A&amp;ROFFICIAL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21"/>
  <sheetViews>
    <sheetView topLeftCell="A23" zoomScale="67" zoomScaleNormal="67" workbookViewId="0">
      <selection activeCell="C19" sqref="C19"/>
    </sheetView>
  </sheetViews>
  <sheetFormatPr defaultColWidth="9" defaultRowHeight="14" x14ac:dyDescent="0.3"/>
  <cols>
    <col min="1" max="1" width="1" style="1" customWidth="1"/>
    <col min="2" max="2" width="12.58203125" style="1" customWidth="1"/>
    <col min="3" max="3" width="82.5" style="1" customWidth="1"/>
    <col min="4" max="4" width="60.58203125" style="1" customWidth="1"/>
    <col min="5" max="5" width="24.58203125" style="1" customWidth="1"/>
    <col min="6" max="16384" width="9" style="1"/>
  </cols>
  <sheetData>
    <row r="1" spans="2:5" ht="20.25" customHeight="1" thickBot="1" x14ac:dyDescent="0.35">
      <c r="B1" s="4" t="s">
        <v>0</v>
      </c>
      <c r="C1" s="5"/>
      <c r="D1" s="5"/>
      <c r="E1" s="5"/>
    </row>
    <row r="2" spans="2:5" ht="14.5" thickTop="1" x14ac:dyDescent="0.3"/>
    <row r="3" spans="2:5" ht="16" x14ac:dyDescent="0.3">
      <c r="B3" s="3" t="s">
        <v>388</v>
      </c>
      <c r="E3" s="18" t="str">
        <f>'RP1'!$J$3</f>
        <v>Thames Water</v>
      </c>
    </row>
    <row r="4" spans="2:5" x14ac:dyDescent="0.3">
      <c r="E4" s="18" t="str">
        <f>'RP1'!$J$4</f>
        <v>TMS</v>
      </c>
    </row>
    <row r="5" spans="2:5" ht="19" x14ac:dyDescent="0.3">
      <c r="B5" s="2" t="s">
        <v>389</v>
      </c>
    </row>
    <row r="6" spans="2:5" ht="14.5" thickBot="1" x14ac:dyDescent="0.35"/>
    <row r="7" spans="2:5" ht="14.5" thickTop="1" x14ac:dyDescent="0.3">
      <c r="B7" s="89" t="s">
        <v>390</v>
      </c>
      <c r="C7" s="90"/>
      <c r="D7" s="90"/>
      <c r="E7" s="91"/>
    </row>
    <row r="8" spans="2:5" x14ac:dyDescent="0.3">
      <c r="B8" s="92"/>
      <c r="C8" s="93"/>
      <c r="D8" s="93"/>
      <c r="E8" s="94"/>
    </row>
    <row r="9" spans="2:5" x14ac:dyDescent="0.3">
      <c r="B9" s="92"/>
      <c r="C9" s="93"/>
      <c r="D9" s="93"/>
      <c r="E9" s="94"/>
    </row>
    <row r="10" spans="2:5" x14ac:dyDescent="0.3">
      <c r="B10" s="92"/>
      <c r="C10" s="93"/>
      <c r="D10" s="93"/>
      <c r="E10" s="94"/>
    </row>
    <row r="11" spans="2:5" x14ac:dyDescent="0.3">
      <c r="B11" s="92"/>
      <c r="C11" s="93"/>
      <c r="D11" s="93"/>
      <c r="E11" s="94"/>
    </row>
    <row r="12" spans="2:5" x14ac:dyDescent="0.3">
      <c r="B12" s="92"/>
      <c r="C12" s="93"/>
      <c r="D12" s="93"/>
      <c r="E12" s="94"/>
    </row>
    <row r="13" spans="2:5" x14ac:dyDescent="0.3">
      <c r="B13" s="92"/>
      <c r="C13" s="93"/>
      <c r="D13" s="93"/>
      <c r="E13" s="94"/>
    </row>
    <row r="14" spans="2:5" ht="14.5" thickBot="1" x14ac:dyDescent="0.35">
      <c r="B14" s="95"/>
      <c r="C14" s="96"/>
      <c r="D14" s="96"/>
      <c r="E14" s="97"/>
    </row>
    <row r="15" spans="2:5" ht="15" thickTop="1" thickBot="1" x14ac:dyDescent="0.35"/>
    <row r="16" spans="2:5" ht="30" customHeight="1" thickBot="1" x14ac:dyDescent="0.35">
      <c r="B16" s="28" t="s">
        <v>391</v>
      </c>
      <c r="C16" s="30" t="s">
        <v>392</v>
      </c>
      <c r="D16" s="53" t="s">
        <v>393</v>
      </c>
      <c r="E16" s="31" t="s">
        <v>13</v>
      </c>
    </row>
    <row r="17" spans="2:5" ht="175" x14ac:dyDescent="0.3">
      <c r="B17" s="33" t="str">
        <f>IF(C17="","",$E$4&amp;"."&amp;'Data validation'!$J4)</f>
        <v>TMS.DD001</v>
      </c>
      <c r="C17" s="78" t="s">
        <v>394</v>
      </c>
      <c r="D17" s="78" t="s">
        <v>395</v>
      </c>
      <c r="E17" s="76" t="s">
        <v>396</v>
      </c>
    </row>
    <row r="18" spans="2:5" ht="87.5" x14ac:dyDescent="0.3">
      <c r="B18" s="19" t="str">
        <f>IF(C18="","",$E$4&amp;"."&amp;'Data validation'!$J5)</f>
        <v>TMS.DD002</v>
      </c>
      <c r="C18" s="78" t="s">
        <v>397</v>
      </c>
      <c r="D18" s="50" t="s">
        <v>398</v>
      </c>
      <c r="E18" s="76" t="s">
        <v>399</v>
      </c>
    </row>
    <row r="19" spans="2:5" ht="275" x14ac:dyDescent="0.3">
      <c r="B19" s="19" t="str">
        <f>IF(C19="","",$E$4&amp;"."&amp;'Data validation'!$J6)</f>
        <v>TMS.DD003</v>
      </c>
      <c r="C19" s="79" t="s">
        <v>400</v>
      </c>
      <c r="D19" s="50" t="s">
        <v>401</v>
      </c>
      <c r="E19" s="76" t="s">
        <v>402</v>
      </c>
    </row>
    <row r="20" spans="2:5" ht="112.5" x14ac:dyDescent="0.3">
      <c r="B20" s="19" t="str">
        <f>IF(C20="","",$E$4&amp;"."&amp;'Data validation'!$J7)</f>
        <v>TMS.DD004</v>
      </c>
      <c r="C20" s="78" t="s">
        <v>403</v>
      </c>
      <c r="D20" s="50" t="s">
        <v>404</v>
      </c>
      <c r="E20" s="76" t="s">
        <v>405</v>
      </c>
    </row>
    <row r="21" spans="2:5" ht="187.5" x14ac:dyDescent="0.3">
      <c r="B21" s="19" t="str">
        <f>IF(C21="","",$E$4&amp;"."&amp;'Data validation'!$J8)</f>
        <v>TMS.DD005</v>
      </c>
      <c r="C21" s="78" t="s">
        <v>406</v>
      </c>
      <c r="D21" s="50" t="s">
        <v>407</v>
      </c>
      <c r="E21" s="76" t="s">
        <v>405</v>
      </c>
    </row>
    <row r="22" spans="2:5" ht="87.5" x14ac:dyDescent="0.3">
      <c r="B22" s="19" t="str">
        <f>IF(C22="","",$E$4&amp;"."&amp;'Data validation'!$J9)</f>
        <v>TMS.DD006</v>
      </c>
      <c r="C22" s="78" t="s">
        <v>408</v>
      </c>
      <c r="D22" s="50" t="s">
        <v>409</v>
      </c>
      <c r="E22" s="76" t="s">
        <v>410</v>
      </c>
    </row>
    <row r="23" spans="2:5" ht="212.5" x14ac:dyDescent="0.3">
      <c r="B23" s="19" t="str">
        <f>IF(C23="","",$E$4&amp;"."&amp;'Data validation'!$J10)</f>
        <v>TMS.DD007</v>
      </c>
      <c r="C23" s="78" t="s">
        <v>411</v>
      </c>
      <c r="D23" s="50" t="s">
        <v>412</v>
      </c>
      <c r="E23" s="76" t="s">
        <v>413</v>
      </c>
    </row>
    <row r="24" spans="2:5" ht="250" x14ac:dyDescent="0.3">
      <c r="B24" s="19" t="str">
        <f>IF(C24="","",$E$4&amp;"."&amp;'Data validation'!$J11)</f>
        <v>TMS.DD008</v>
      </c>
      <c r="C24" s="78" t="s">
        <v>414</v>
      </c>
      <c r="D24" s="50" t="s">
        <v>415</v>
      </c>
      <c r="E24" s="76" t="s">
        <v>416</v>
      </c>
    </row>
    <row r="25" spans="2:5" ht="200" x14ac:dyDescent="0.3">
      <c r="B25" s="19" t="str">
        <f>IF(C25="","",$E$4&amp;"."&amp;'Data validation'!$J12)</f>
        <v>TMS.DD009</v>
      </c>
      <c r="C25" s="78" t="s">
        <v>417</v>
      </c>
      <c r="D25" s="50" t="s">
        <v>418</v>
      </c>
      <c r="E25" s="76" t="s">
        <v>419</v>
      </c>
    </row>
    <row r="26" spans="2:5" ht="100" x14ac:dyDescent="0.3">
      <c r="B26" s="19" t="str">
        <f>IF(C26="","",$E$4&amp;"."&amp;'Data validation'!$J13)</f>
        <v>TMS.DD010</v>
      </c>
      <c r="C26" s="78" t="s">
        <v>420</v>
      </c>
      <c r="D26" s="50" t="s">
        <v>421</v>
      </c>
      <c r="E26" s="55" t="s">
        <v>422</v>
      </c>
    </row>
    <row r="27" spans="2:5" ht="187.5" x14ac:dyDescent="0.3">
      <c r="B27" s="19" t="str">
        <f>IF(C27="","",$E$4&amp;"."&amp;'Data validation'!$J14)</f>
        <v>TMS.DD011</v>
      </c>
      <c r="C27" s="78" t="s">
        <v>423</v>
      </c>
      <c r="D27" s="50" t="s">
        <v>424</v>
      </c>
      <c r="E27" s="55" t="s">
        <v>425</v>
      </c>
    </row>
    <row r="28" spans="2:5" ht="225" x14ac:dyDescent="0.3">
      <c r="B28" s="19" t="str">
        <f>IF(C28="","",$E$4&amp;"."&amp;'Data validation'!$J15)</f>
        <v>TMS.DD012</v>
      </c>
      <c r="C28" s="78" t="s">
        <v>426</v>
      </c>
      <c r="D28" s="78" t="s">
        <v>427</v>
      </c>
      <c r="E28" s="78" t="s">
        <v>428</v>
      </c>
    </row>
    <row r="29" spans="2:5" ht="337.5" x14ac:dyDescent="0.3">
      <c r="B29" s="19" t="str">
        <f>IF(C29="","",$E$4&amp;"."&amp;'Data validation'!$J16)</f>
        <v>TMS.DD013</v>
      </c>
      <c r="C29" s="78" t="s">
        <v>429</v>
      </c>
      <c r="D29" s="50" t="s">
        <v>430</v>
      </c>
      <c r="E29" s="55" t="s">
        <v>431</v>
      </c>
    </row>
    <row r="30" spans="2:5" ht="75" x14ac:dyDescent="0.3">
      <c r="B30" s="19" t="str">
        <f>IF(C30="","",$E$4&amp;"."&amp;'Data validation'!$J17)</f>
        <v>TMS.DD014</v>
      </c>
      <c r="C30" s="78" t="s">
        <v>432</v>
      </c>
      <c r="D30" s="50" t="s">
        <v>433</v>
      </c>
      <c r="E30" s="55" t="s">
        <v>434</v>
      </c>
    </row>
    <row r="31" spans="2:5" ht="314.25" customHeight="1" x14ac:dyDescent="0.3">
      <c r="B31" s="19" t="str">
        <f>IF(C31="","",$E$4&amp;"."&amp;'Data validation'!$J18)</f>
        <v>TMS.DD015</v>
      </c>
      <c r="C31" s="56" t="s">
        <v>435</v>
      </c>
      <c r="D31" s="57" t="s">
        <v>436</v>
      </c>
      <c r="E31" s="86" t="s">
        <v>437</v>
      </c>
    </row>
    <row r="32" spans="2:5" ht="169.5" customHeight="1" x14ac:dyDescent="0.3">
      <c r="B32" s="19" t="str">
        <f>IF(C32="","",$E$4&amp;"."&amp;'Data validation'!$J19)</f>
        <v>TMS.DD016</v>
      </c>
      <c r="C32" s="78" t="s">
        <v>438</v>
      </c>
      <c r="D32" s="50" t="s">
        <v>439</v>
      </c>
      <c r="E32" s="55" t="s">
        <v>440</v>
      </c>
    </row>
    <row r="33" spans="2:5" ht="288" customHeight="1" x14ac:dyDescent="0.3">
      <c r="B33" s="19"/>
      <c r="C33" s="56"/>
      <c r="D33" s="57"/>
      <c r="E33" s="86"/>
    </row>
    <row r="34" spans="2:5" x14ac:dyDescent="0.3">
      <c r="B34" s="19" t="str">
        <f>IF(C34="","",$E$4&amp;"."&amp;'Data validation'!$J21)</f>
        <v/>
      </c>
      <c r="C34" s="78"/>
      <c r="D34" s="50"/>
      <c r="E34" s="55"/>
    </row>
    <row r="35" spans="2:5" x14ac:dyDescent="0.3">
      <c r="B35" s="19" t="str">
        <f>IF(C35="","",$E$4&amp;"."&amp;'Data validation'!$J22)</f>
        <v/>
      </c>
      <c r="C35" s="56"/>
      <c r="D35" s="57"/>
      <c r="E35" s="61"/>
    </row>
    <row r="36" spans="2:5" x14ac:dyDescent="0.3">
      <c r="B36" s="19" t="str">
        <f>IF(C36="","",$E$4&amp;"."&amp;'Data validation'!$J23)</f>
        <v/>
      </c>
      <c r="C36" s="56"/>
      <c r="D36" s="57"/>
      <c r="E36" s="61"/>
    </row>
    <row r="37" spans="2:5" x14ac:dyDescent="0.3">
      <c r="B37" s="19" t="str">
        <f>IF(C37="","",$E$4&amp;"."&amp;'Data validation'!$J24)</f>
        <v/>
      </c>
      <c r="C37" s="56"/>
      <c r="D37" s="57"/>
      <c r="E37" s="61"/>
    </row>
    <row r="38" spans="2:5" x14ac:dyDescent="0.3">
      <c r="B38" s="19" t="str">
        <f>IF(C38="","",$E$4&amp;"."&amp;'Data validation'!$J25)</f>
        <v/>
      </c>
      <c r="C38" s="56"/>
      <c r="D38" s="57"/>
      <c r="E38" s="61"/>
    </row>
    <row r="39" spans="2:5" x14ac:dyDescent="0.3">
      <c r="B39" s="19" t="str">
        <f>IF(C39="","",$E$4&amp;"."&amp;'Data validation'!$J26)</f>
        <v/>
      </c>
      <c r="C39" s="56"/>
      <c r="D39" s="57"/>
      <c r="E39" s="61"/>
    </row>
    <row r="40" spans="2:5" x14ac:dyDescent="0.3">
      <c r="B40" s="19" t="str">
        <f>IF(C40="","",$E$4&amp;"."&amp;'Data validation'!$J27)</f>
        <v/>
      </c>
      <c r="C40" s="56"/>
      <c r="D40" s="57"/>
      <c r="E40" s="61"/>
    </row>
    <row r="41" spans="2:5" x14ac:dyDescent="0.3">
      <c r="B41" s="19" t="str">
        <f>IF(C41="","",$E$4&amp;"."&amp;'Data validation'!$J28)</f>
        <v/>
      </c>
      <c r="C41" s="56"/>
      <c r="D41" s="57"/>
      <c r="E41" s="61"/>
    </row>
    <row r="42" spans="2:5" x14ac:dyDescent="0.3">
      <c r="B42" s="19" t="str">
        <f>IF(C42="","",$E$4&amp;"."&amp;'Data validation'!$J29)</f>
        <v/>
      </c>
      <c r="C42" s="56"/>
      <c r="D42" s="57"/>
      <c r="E42" s="61"/>
    </row>
    <row r="43" spans="2:5" x14ac:dyDescent="0.3">
      <c r="B43" s="19" t="str">
        <f>IF(C43="","",$E$4&amp;"."&amp;'Data validation'!$J30)</f>
        <v/>
      </c>
      <c r="C43" s="56"/>
      <c r="D43" s="57"/>
      <c r="E43" s="61"/>
    </row>
    <row r="44" spans="2:5" x14ac:dyDescent="0.3">
      <c r="B44" s="19" t="str">
        <f>IF(C44="","",$E$4&amp;"."&amp;'Data validation'!$J31)</f>
        <v/>
      </c>
      <c r="C44" s="56"/>
      <c r="D44" s="57"/>
      <c r="E44" s="61"/>
    </row>
    <row r="45" spans="2:5" x14ac:dyDescent="0.3">
      <c r="B45" s="19" t="str">
        <f>IF(C45="","",$E$4&amp;"."&amp;'Data validation'!$J32)</f>
        <v/>
      </c>
      <c r="C45" s="56"/>
      <c r="D45" s="57"/>
      <c r="E45" s="61"/>
    </row>
    <row r="46" spans="2:5" x14ac:dyDescent="0.3">
      <c r="B46" s="19" t="str">
        <f>IF(C46="","",$E$4&amp;"."&amp;'Data validation'!$J33)</f>
        <v/>
      </c>
      <c r="C46" s="56"/>
      <c r="D46" s="57"/>
      <c r="E46" s="61"/>
    </row>
    <row r="47" spans="2:5" x14ac:dyDescent="0.3">
      <c r="B47" s="19" t="str">
        <f>IF(C47="","",$E$4&amp;"."&amp;'Data validation'!$J34)</f>
        <v/>
      </c>
      <c r="C47" s="56"/>
      <c r="D47" s="57"/>
      <c r="E47" s="61"/>
    </row>
    <row r="48" spans="2:5" x14ac:dyDescent="0.3">
      <c r="B48" s="19" t="str">
        <f>IF(C48="","",$E$4&amp;"."&amp;'Data validation'!$J35)</f>
        <v/>
      </c>
      <c r="C48" s="56"/>
      <c r="D48" s="57"/>
      <c r="E48" s="61"/>
    </row>
    <row r="49" spans="2:5" x14ac:dyDescent="0.3">
      <c r="B49" s="19" t="str">
        <f>IF(C49="","",$E$4&amp;"."&amp;'Data validation'!$J36)</f>
        <v/>
      </c>
      <c r="C49" s="56"/>
      <c r="D49" s="57"/>
      <c r="E49" s="61"/>
    </row>
    <row r="50" spans="2:5" x14ac:dyDescent="0.3">
      <c r="B50" s="19" t="str">
        <f>IF(C50="","",$E$4&amp;"."&amp;'Data validation'!$J37)</f>
        <v/>
      </c>
      <c r="C50" s="56"/>
      <c r="D50" s="57"/>
      <c r="E50" s="61"/>
    </row>
    <row r="51" spans="2:5" x14ac:dyDescent="0.3">
      <c r="B51" s="19" t="str">
        <f>IF(C51="","",$E$4&amp;"."&amp;'Data validation'!$J38)</f>
        <v/>
      </c>
      <c r="C51" s="56"/>
      <c r="D51" s="57"/>
      <c r="E51" s="61"/>
    </row>
    <row r="52" spans="2:5" x14ac:dyDescent="0.3">
      <c r="B52" s="19" t="str">
        <f>IF(C52="","",$E$4&amp;"."&amp;'Data validation'!$J39)</f>
        <v/>
      </c>
      <c r="C52" s="56"/>
      <c r="D52" s="57"/>
      <c r="E52" s="61"/>
    </row>
    <row r="53" spans="2:5" x14ac:dyDescent="0.3">
      <c r="B53" s="19" t="str">
        <f>IF(C53="","",$E$4&amp;"."&amp;'Data validation'!$J40)</f>
        <v/>
      </c>
      <c r="C53" s="56"/>
      <c r="D53" s="57"/>
      <c r="E53" s="61"/>
    </row>
    <row r="54" spans="2:5" x14ac:dyDescent="0.3">
      <c r="B54" s="19" t="str">
        <f>IF(C54="","",$E$4&amp;"."&amp;'Data validation'!$J41)</f>
        <v/>
      </c>
      <c r="C54" s="56"/>
      <c r="D54" s="57"/>
      <c r="E54" s="61"/>
    </row>
    <row r="55" spans="2:5" x14ac:dyDescent="0.3">
      <c r="B55" s="19" t="str">
        <f>IF(C55="","",$E$4&amp;"."&amp;'Data validation'!$J42)</f>
        <v/>
      </c>
      <c r="C55" s="56"/>
      <c r="D55" s="57"/>
      <c r="E55" s="61"/>
    </row>
    <row r="56" spans="2:5" x14ac:dyDescent="0.3">
      <c r="B56" s="19" t="str">
        <f>IF(C56="","",$E$4&amp;"."&amp;'Data validation'!$J43)</f>
        <v/>
      </c>
      <c r="C56" s="56"/>
      <c r="D56" s="57"/>
      <c r="E56" s="61"/>
    </row>
    <row r="57" spans="2:5" x14ac:dyDescent="0.3">
      <c r="B57" s="19" t="str">
        <f>IF(C57="","",$E$4&amp;"."&amp;'Data validation'!$J44)</f>
        <v/>
      </c>
      <c r="C57" s="56"/>
      <c r="D57" s="57"/>
      <c r="E57" s="61"/>
    </row>
    <row r="58" spans="2:5" x14ac:dyDescent="0.3">
      <c r="B58" s="19" t="str">
        <f>IF(C58="","",$E$4&amp;"."&amp;'Data validation'!$J45)</f>
        <v/>
      </c>
      <c r="C58" s="56"/>
      <c r="D58" s="57"/>
      <c r="E58" s="61"/>
    </row>
    <row r="59" spans="2:5" x14ac:dyDescent="0.3">
      <c r="B59" s="19" t="str">
        <f>IF(C59="","",$E$4&amp;"."&amp;'Data validation'!$J46)</f>
        <v/>
      </c>
      <c r="C59" s="56"/>
      <c r="D59" s="57"/>
      <c r="E59" s="61"/>
    </row>
    <row r="60" spans="2:5" x14ac:dyDescent="0.3">
      <c r="B60" s="19" t="str">
        <f>IF(C60="","",$E$4&amp;"."&amp;'Data validation'!$J47)</f>
        <v/>
      </c>
      <c r="C60" s="56"/>
      <c r="D60" s="57"/>
      <c r="E60" s="61"/>
    </row>
    <row r="61" spans="2:5" x14ac:dyDescent="0.3">
      <c r="B61" s="19" t="str">
        <f>IF(C61="","",$E$4&amp;"."&amp;'Data validation'!$J48)</f>
        <v/>
      </c>
      <c r="C61" s="56"/>
      <c r="D61" s="57"/>
      <c r="E61" s="61"/>
    </row>
    <row r="62" spans="2:5" x14ac:dyDescent="0.3">
      <c r="B62" s="19" t="str">
        <f>IF(C62="","",$E$4&amp;"."&amp;'Data validation'!$J49)</f>
        <v/>
      </c>
      <c r="C62" s="56"/>
      <c r="D62" s="57"/>
      <c r="E62" s="61"/>
    </row>
    <row r="63" spans="2:5" x14ac:dyDescent="0.3">
      <c r="B63" s="19" t="str">
        <f>IF(C63="","",$E$4&amp;"."&amp;'Data validation'!$J50)</f>
        <v/>
      </c>
      <c r="C63" s="56"/>
      <c r="D63" s="57"/>
      <c r="E63" s="61"/>
    </row>
    <row r="64" spans="2:5" x14ac:dyDescent="0.3">
      <c r="B64" s="19" t="str">
        <f>IF(C64="","",$E$4&amp;"."&amp;'Data validation'!$J51)</f>
        <v/>
      </c>
      <c r="C64" s="56"/>
      <c r="D64" s="57"/>
      <c r="E64" s="61"/>
    </row>
    <row r="65" spans="2:5" x14ac:dyDescent="0.3">
      <c r="B65" s="19" t="str">
        <f>IF(C65="","",$E$4&amp;"."&amp;'Data validation'!$J52)</f>
        <v/>
      </c>
      <c r="C65" s="56"/>
      <c r="D65" s="57"/>
      <c r="E65" s="61"/>
    </row>
    <row r="66" spans="2:5" x14ac:dyDescent="0.3">
      <c r="B66" s="19" t="str">
        <f>IF(C66="","",$E$4&amp;"."&amp;'Data validation'!$J53)</f>
        <v/>
      </c>
      <c r="C66" s="56"/>
      <c r="D66" s="57"/>
      <c r="E66" s="61"/>
    </row>
    <row r="67" spans="2:5" x14ac:dyDescent="0.3">
      <c r="B67" s="19" t="str">
        <f>IF(C67="","",$E$4&amp;"."&amp;'Data validation'!$J54)</f>
        <v/>
      </c>
      <c r="C67" s="56"/>
      <c r="D67" s="57"/>
      <c r="E67" s="61"/>
    </row>
    <row r="68" spans="2:5" x14ac:dyDescent="0.3">
      <c r="B68" s="19" t="str">
        <f>IF(C68="","",$E$4&amp;"."&amp;'Data validation'!$J55)</f>
        <v/>
      </c>
      <c r="C68" s="56"/>
      <c r="D68" s="57"/>
      <c r="E68" s="61"/>
    </row>
    <row r="69" spans="2:5" x14ac:dyDescent="0.3">
      <c r="B69" s="19" t="str">
        <f>IF(C69="","",$E$4&amp;"."&amp;'Data validation'!$J56)</f>
        <v/>
      </c>
      <c r="C69" s="56"/>
      <c r="D69" s="57"/>
      <c r="E69" s="61"/>
    </row>
    <row r="70" spans="2:5" x14ac:dyDescent="0.3">
      <c r="B70" s="19" t="str">
        <f>IF(C70="","",$E$4&amp;"."&amp;'Data validation'!$J57)</f>
        <v/>
      </c>
      <c r="C70" s="56"/>
      <c r="D70" s="57"/>
      <c r="E70" s="61"/>
    </row>
    <row r="71" spans="2:5" x14ac:dyDescent="0.3">
      <c r="B71" s="19" t="str">
        <f>IF(C71="","",$E$4&amp;"."&amp;'Data validation'!$J58)</f>
        <v/>
      </c>
      <c r="C71" s="56"/>
      <c r="D71" s="57"/>
      <c r="E71" s="61"/>
    </row>
    <row r="72" spans="2:5" x14ac:dyDescent="0.3">
      <c r="B72" s="19" t="str">
        <f>IF(C72="","",$E$4&amp;"."&amp;'Data validation'!$J59)</f>
        <v/>
      </c>
      <c r="C72" s="56"/>
      <c r="D72" s="57"/>
      <c r="E72" s="61"/>
    </row>
    <row r="73" spans="2:5" x14ac:dyDescent="0.3">
      <c r="B73" s="19" t="str">
        <f>IF(C73="","",$E$4&amp;"."&amp;'Data validation'!$J60)</f>
        <v/>
      </c>
      <c r="C73" s="56"/>
      <c r="D73" s="57"/>
      <c r="E73" s="61"/>
    </row>
    <row r="74" spans="2:5" x14ac:dyDescent="0.3">
      <c r="B74" s="19" t="str">
        <f>IF(C74="","",$E$4&amp;"."&amp;'Data validation'!$J61)</f>
        <v/>
      </c>
      <c r="C74" s="56"/>
      <c r="D74" s="57"/>
      <c r="E74" s="61"/>
    </row>
    <row r="75" spans="2:5" x14ac:dyDescent="0.3">
      <c r="B75" s="19" t="str">
        <f>IF(C75="","",$E$4&amp;"."&amp;'Data validation'!$J62)</f>
        <v/>
      </c>
      <c r="C75" s="56"/>
      <c r="D75" s="57"/>
      <c r="E75" s="61"/>
    </row>
    <row r="76" spans="2:5" x14ac:dyDescent="0.3">
      <c r="B76" s="19" t="str">
        <f>IF(C76="","",$E$4&amp;"."&amp;'Data validation'!$J63)</f>
        <v/>
      </c>
      <c r="C76" s="56"/>
      <c r="D76" s="57"/>
      <c r="E76" s="61"/>
    </row>
    <row r="77" spans="2:5" x14ac:dyDescent="0.3">
      <c r="B77" s="19" t="str">
        <f>IF(C77="","",$E$4&amp;"."&amp;'Data validation'!$J64)</f>
        <v/>
      </c>
      <c r="C77" s="56"/>
      <c r="D77" s="57"/>
      <c r="E77" s="61"/>
    </row>
    <row r="78" spans="2:5" x14ac:dyDescent="0.3">
      <c r="B78" s="19" t="str">
        <f>IF(C78="","",$E$4&amp;"."&amp;'Data validation'!$J65)</f>
        <v/>
      </c>
      <c r="C78" s="56"/>
      <c r="D78" s="57"/>
      <c r="E78" s="61"/>
    </row>
    <row r="79" spans="2:5" x14ac:dyDescent="0.3">
      <c r="B79" s="19" t="str">
        <f>IF(C79="","",$E$4&amp;"."&amp;'Data validation'!$J66)</f>
        <v/>
      </c>
      <c r="C79" s="56"/>
      <c r="D79" s="57"/>
      <c r="E79" s="61"/>
    </row>
    <row r="80" spans="2:5" x14ac:dyDescent="0.3">
      <c r="B80" s="19" t="str">
        <f>IF(C80="","",$E$4&amp;"."&amp;'Data validation'!$J67)</f>
        <v/>
      </c>
      <c r="C80" s="56"/>
      <c r="D80" s="57"/>
      <c r="E80" s="61"/>
    </row>
    <row r="81" spans="2:5" x14ac:dyDescent="0.3">
      <c r="B81" s="19" t="str">
        <f>IF(C81="","",$E$4&amp;"."&amp;'Data validation'!$J68)</f>
        <v/>
      </c>
      <c r="C81" s="56"/>
      <c r="D81" s="57"/>
      <c r="E81" s="61"/>
    </row>
    <row r="82" spans="2:5" x14ac:dyDescent="0.3">
      <c r="B82" s="19" t="str">
        <f>IF(C82="","",$E$4&amp;"."&amp;'Data validation'!$J69)</f>
        <v/>
      </c>
      <c r="C82" s="56"/>
      <c r="D82" s="57"/>
      <c r="E82" s="61"/>
    </row>
    <row r="83" spans="2:5" x14ac:dyDescent="0.3">
      <c r="B83" s="19" t="str">
        <f>IF(C83="","",$E$4&amp;"."&amp;'Data validation'!$J70)</f>
        <v/>
      </c>
      <c r="C83" s="56"/>
      <c r="D83" s="57"/>
      <c r="E83" s="61"/>
    </row>
    <row r="84" spans="2:5" x14ac:dyDescent="0.3">
      <c r="B84" s="19" t="str">
        <f>IF(C84="","",$E$4&amp;"."&amp;'Data validation'!$J71)</f>
        <v/>
      </c>
      <c r="C84" s="56"/>
      <c r="D84" s="57"/>
      <c r="E84" s="61"/>
    </row>
    <row r="85" spans="2:5" x14ac:dyDescent="0.3">
      <c r="B85" s="19" t="str">
        <f>IF(C85="","",$E$4&amp;"."&amp;'Data validation'!$J72)</f>
        <v/>
      </c>
      <c r="C85" s="56"/>
      <c r="D85" s="57"/>
      <c r="E85" s="61"/>
    </row>
    <row r="86" spans="2:5" x14ac:dyDescent="0.3">
      <c r="B86" s="19" t="str">
        <f>IF(C86="","",$E$4&amp;"."&amp;'Data validation'!$J73)</f>
        <v/>
      </c>
      <c r="C86" s="56"/>
      <c r="D86" s="57"/>
      <c r="E86" s="61"/>
    </row>
    <row r="87" spans="2:5" x14ac:dyDescent="0.3">
      <c r="B87" s="19" t="str">
        <f>IF(C87="","",$E$4&amp;"."&amp;'Data validation'!$J74)</f>
        <v/>
      </c>
      <c r="C87" s="56"/>
      <c r="D87" s="57"/>
      <c r="E87" s="61"/>
    </row>
    <row r="88" spans="2:5" x14ac:dyDescent="0.3">
      <c r="B88" s="19" t="str">
        <f>IF(C88="","",$E$4&amp;"."&amp;'Data validation'!$J75)</f>
        <v/>
      </c>
      <c r="C88" s="56"/>
      <c r="D88" s="57"/>
      <c r="E88" s="61"/>
    </row>
    <row r="89" spans="2:5" x14ac:dyDescent="0.3">
      <c r="B89" s="19" t="str">
        <f>IF(C89="","",$E$4&amp;"."&amp;'Data validation'!$J76)</f>
        <v/>
      </c>
      <c r="C89" s="56"/>
      <c r="D89" s="57"/>
      <c r="E89" s="61"/>
    </row>
    <row r="90" spans="2:5" x14ac:dyDescent="0.3">
      <c r="B90" s="19" t="str">
        <f>IF(C90="","",$E$4&amp;"."&amp;'Data validation'!$J77)</f>
        <v/>
      </c>
      <c r="C90" s="56"/>
      <c r="D90" s="57"/>
      <c r="E90" s="61"/>
    </row>
    <row r="91" spans="2:5" x14ac:dyDescent="0.3">
      <c r="B91" s="19" t="str">
        <f>IF(C91="","",$E$4&amp;"."&amp;'Data validation'!$J78)</f>
        <v/>
      </c>
      <c r="C91" s="56"/>
      <c r="D91" s="57"/>
      <c r="E91" s="61"/>
    </row>
    <row r="92" spans="2:5" x14ac:dyDescent="0.3">
      <c r="B92" s="19" t="str">
        <f>IF(C92="","",$E$4&amp;"."&amp;'Data validation'!$J79)</f>
        <v/>
      </c>
      <c r="C92" s="56"/>
      <c r="D92" s="57"/>
      <c r="E92" s="61"/>
    </row>
    <row r="93" spans="2:5" x14ac:dyDescent="0.3">
      <c r="B93" s="19" t="str">
        <f>IF(C93="","",$E$4&amp;"."&amp;'Data validation'!$J80)</f>
        <v/>
      </c>
      <c r="C93" s="56"/>
      <c r="D93" s="57"/>
      <c r="E93" s="61"/>
    </row>
    <row r="94" spans="2:5" x14ac:dyDescent="0.3">
      <c r="B94" s="19" t="str">
        <f>IF(C94="","",$E$4&amp;"."&amp;'Data validation'!$J81)</f>
        <v/>
      </c>
      <c r="C94" s="56"/>
      <c r="D94" s="57"/>
      <c r="E94" s="61"/>
    </row>
    <row r="95" spans="2:5" x14ac:dyDescent="0.3">
      <c r="B95" s="19" t="str">
        <f>IF(C95="","",$E$4&amp;"."&amp;'Data validation'!$J82)</f>
        <v/>
      </c>
      <c r="C95" s="56"/>
      <c r="D95" s="57"/>
      <c r="E95" s="61"/>
    </row>
    <row r="96" spans="2:5" x14ac:dyDescent="0.3">
      <c r="B96" s="19" t="str">
        <f>IF(C96="","",$E$4&amp;"."&amp;'Data validation'!$J83)</f>
        <v/>
      </c>
      <c r="C96" s="56"/>
      <c r="D96" s="57"/>
      <c r="E96" s="61"/>
    </row>
    <row r="97" spans="2:5" x14ac:dyDescent="0.3">
      <c r="B97" s="19" t="str">
        <f>IF(C97="","",$E$4&amp;"."&amp;'Data validation'!$J84)</f>
        <v/>
      </c>
      <c r="C97" s="56"/>
      <c r="D97" s="57"/>
      <c r="E97" s="61"/>
    </row>
    <row r="98" spans="2:5" x14ac:dyDescent="0.3">
      <c r="B98" s="19" t="str">
        <f>IF(C98="","",$E$4&amp;"."&amp;'Data validation'!$J85)</f>
        <v/>
      </c>
      <c r="C98" s="56"/>
      <c r="D98" s="57"/>
      <c r="E98" s="61"/>
    </row>
    <row r="99" spans="2:5" x14ac:dyDescent="0.3">
      <c r="B99" s="19" t="str">
        <f>IF(C99="","",$E$4&amp;"."&amp;'Data validation'!$J86)</f>
        <v/>
      </c>
      <c r="C99" s="56"/>
      <c r="D99" s="57"/>
      <c r="E99" s="61"/>
    </row>
    <row r="100" spans="2:5" x14ac:dyDescent="0.3">
      <c r="B100" s="19" t="str">
        <f>IF(C100="","",$E$4&amp;"."&amp;'Data validation'!$J87)</f>
        <v/>
      </c>
      <c r="C100" s="56"/>
      <c r="D100" s="57"/>
      <c r="E100" s="61"/>
    </row>
    <row r="101" spans="2:5" x14ac:dyDescent="0.3">
      <c r="B101" s="19" t="str">
        <f>IF(C101="","",$E$4&amp;"."&amp;'Data validation'!$J88)</f>
        <v/>
      </c>
      <c r="C101" s="56"/>
      <c r="D101" s="57"/>
      <c r="E101" s="61"/>
    </row>
    <row r="102" spans="2:5" x14ac:dyDescent="0.3">
      <c r="B102" s="19" t="str">
        <f>IF(C102="","",$E$4&amp;"."&amp;'Data validation'!$J89)</f>
        <v/>
      </c>
      <c r="C102" s="56"/>
      <c r="D102" s="57"/>
      <c r="E102" s="61"/>
    </row>
    <row r="103" spans="2:5" x14ac:dyDescent="0.3">
      <c r="B103" s="19" t="str">
        <f>IF(C103="","",$E$4&amp;"."&amp;'Data validation'!$J90)</f>
        <v/>
      </c>
      <c r="C103" s="56"/>
      <c r="D103" s="57"/>
      <c r="E103" s="61"/>
    </row>
    <row r="104" spans="2:5" x14ac:dyDescent="0.3">
      <c r="B104" s="19" t="str">
        <f>IF(C104="","",$E$4&amp;"."&amp;'Data validation'!$J91)</f>
        <v/>
      </c>
      <c r="C104" s="56"/>
      <c r="D104" s="57"/>
      <c r="E104" s="61"/>
    </row>
    <row r="105" spans="2:5" x14ac:dyDescent="0.3">
      <c r="B105" s="19" t="str">
        <f>IF(C105="","",$E$4&amp;"."&amp;'Data validation'!$J92)</f>
        <v/>
      </c>
      <c r="C105" s="56"/>
      <c r="D105" s="57"/>
      <c r="E105" s="61"/>
    </row>
    <row r="106" spans="2:5" x14ac:dyDescent="0.3">
      <c r="B106" s="19" t="str">
        <f>IF(C106="","",$E$4&amp;"."&amp;'Data validation'!$J93)</f>
        <v/>
      </c>
      <c r="C106" s="56"/>
      <c r="D106" s="57"/>
      <c r="E106" s="61"/>
    </row>
    <row r="107" spans="2:5" x14ac:dyDescent="0.3">
      <c r="B107" s="19" t="str">
        <f>IF(C107="","",$E$4&amp;"."&amp;'Data validation'!$J94)</f>
        <v/>
      </c>
      <c r="C107" s="56"/>
      <c r="D107" s="57"/>
      <c r="E107" s="61"/>
    </row>
    <row r="108" spans="2:5" x14ac:dyDescent="0.3">
      <c r="B108" s="19" t="str">
        <f>IF(C108="","",$E$4&amp;"."&amp;'Data validation'!$J95)</f>
        <v/>
      </c>
      <c r="C108" s="56"/>
      <c r="D108" s="57"/>
      <c r="E108" s="61"/>
    </row>
    <row r="109" spans="2:5" x14ac:dyDescent="0.3">
      <c r="B109" s="19" t="str">
        <f>IF(C109="","",$E$4&amp;"."&amp;'Data validation'!$J96)</f>
        <v/>
      </c>
      <c r="C109" s="56"/>
      <c r="D109" s="57"/>
      <c r="E109" s="61"/>
    </row>
    <row r="110" spans="2:5" x14ac:dyDescent="0.3">
      <c r="B110" s="19" t="str">
        <f>IF(C110="","",$E$4&amp;"."&amp;'Data validation'!$J97)</f>
        <v/>
      </c>
      <c r="C110" s="56"/>
      <c r="D110" s="57"/>
      <c r="E110" s="61"/>
    </row>
    <row r="111" spans="2:5" x14ac:dyDescent="0.3">
      <c r="B111" s="19" t="str">
        <f>IF(C111="","",$E$4&amp;"."&amp;'Data validation'!$J98)</f>
        <v/>
      </c>
      <c r="C111" s="56"/>
      <c r="D111" s="57"/>
      <c r="E111" s="61"/>
    </row>
    <row r="112" spans="2:5" x14ac:dyDescent="0.3">
      <c r="B112" s="19" t="str">
        <f>IF(C112="","",$E$4&amp;"."&amp;'Data validation'!$J99)</f>
        <v/>
      </c>
      <c r="C112" s="56"/>
      <c r="D112" s="57"/>
      <c r="E112" s="61"/>
    </row>
    <row r="113" spans="2:5" x14ac:dyDescent="0.3">
      <c r="B113" s="19" t="str">
        <f>IF(C113="","",$E$4&amp;"."&amp;'Data validation'!$J100)</f>
        <v/>
      </c>
      <c r="C113" s="56"/>
      <c r="D113" s="57"/>
      <c r="E113" s="61"/>
    </row>
    <row r="114" spans="2:5" x14ac:dyDescent="0.3">
      <c r="B114" s="19" t="str">
        <f>IF(C114="","",$E$4&amp;"."&amp;'Data validation'!$J101)</f>
        <v/>
      </c>
      <c r="C114" s="56"/>
      <c r="D114" s="57"/>
      <c r="E114" s="61"/>
    </row>
    <row r="115" spans="2:5" x14ac:dyDescent="0.3">
      <c r="B115" s="19" t="str">
        <f>IF(C115="","",$E$4&amp;"."&amp;'Data validation'!$J102)</f>
        <v/>
      </c>
      <c r="C115" s="56"/>
      <c r="D115" s="57"/>
      <c r="E115" s="61"/>
    </row>
    <row r="116" spans="2:5" ht="14.5" thickBot="1" x14ac:dyDescent="0.35">
      <c r="B116" s="20" t="str">
        <f>IF(C116="","",$E$4&amp;"."&amp;'Data validation'!$J103)</f>
        <v/>
      </c>
      <c r="C116" s="62"/>
      <c r="D116" s="58"/>
      <c r="E116" s="63"/>
    </row>
    <row r="117" spans="2:5" x14ac:dyDescent="0.3">
      <c r="B117" s="6"/>
      <c r="C117" s="6"/>
      <c r="D117" s="6"/>
      <c r="E117" s="6"/>
    </row>
    <row r="118" spans="2:5" x14ac:dyDescent="0.3">
      <c r="B118" s="41" t="s">
        <v>93</v>
      </c>
      <c r="D118" s="6"/>
      <c r="E118" s="6"/>
    </row>
    <row r="119" spans="2:5" x14ac:dyDescent="0.3">
      <c r="B119" s="12"/>
      <c r="C119" s="6" t="s">
        <v>94</v>
      </c>
      <c r="D119" s="6"/>
      <c r="E119" s="6"/>
    </row>
    <row r="120" spans="2:5" x14ac:dyDescent="0.3">
      <c r="B120" s="40"/>
      <c r="C120" s="6" t="s">
        <v>95</v>
      </c>
    </row>
    <row r="121" spans="2:5" x14ac:dyDescent="0.3">
      <c r="B121" s="13"/>
      <c r="C121" s="6" t="s">
        <v>96</v>
      </c>
    </row>
  </sheetData>
  <mergeCells count="1">
    <mergeCell ref="B7:E14"/>
  </mergeCells>
  <pageMargins left="0.70866141732283472" right="0.70866141732283472" top="0.74803149606299213" bottom="0.74803149606299213" header="0.31496062992125984" footer="0.31496062992125984"/>
  <pageSetup paperSize="9" scale="66" fitToHeight="0" orientation="landscape" r:id="rId1"/>
  <headerFooter>
    <oddHeader>&amp;L&amp;F&amp;C&amp;A&amp;ROFFICIAL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80"/>
  <sheetViews>
    <sheetView tabSelected="1" topLeftCell="A27" zoomScale="110" zoomScaleNormal="110" workbookViewId="0">
      <selection activeCell="D35" sqref="D35"/>
    </sheetView>
  </sheetViews>
  <sheetFormatPr defaultColWidth="9" defaultRowHeight="14" x14ac:dyDescent="0.3"/>
  <cols>
    <col min="1" max="1" width="1" style="1" customWidth="1"/>
    <col min="2" max="2" width="19" style="1" customWidth="1"/>
    <col min="3" max="3" width="65.58203125" style="1" customWidth="1"/>
    <col min="4" max="4" width="60.58203125" style="1" customWidth="1"/>
    <col min="5" max="5" width="35" style="1" customWidth="1"/>
    <col min="6" max="16384" width="9" style="1"/>
  </cols>
  <sheetData>
    <row r="1" spans="2:5" ht="20.25" customHeight="1" thickBot="1" x14ac:dyDescent="0.35">
      <c r="B1" s="4" t="s">
        <v>0</v>
      </c>
      <c r="C1" s="5"/>
      <c r="D1" s="5"/>
      <c r="E1" s="5"/>
    </row>
    <row r="2" spans="2:5" ht="14.5" thickTop="1" x14ac:dyDescent="0.3"/>
    <row r="3" spans="2:5" ht="16" x14ac:dyDescent="0.3">
      <c r="B3" s="3" t="s">
        <v>441</v>
      </c>
      <c r="E3" s="18" t="str">
        <f>'RP1'!$J$3</f>
        <v>Thames Water</v>
      </c>
    </row>
    <row r="4" spans="2:5" x14ac:dyDescent="0.3">
      <c r="E4" s="18" t="str">
        <f>'RP1'!$J$4</f>
        <v>TMS</v>
      </c>
    </row>
    <row r="5" spans="2:5" ht="19" x14ac:dyDescent="0.3">
      <c r="B5" s="2" t="s">
        <v>442</v>
      </c>
    </row>
    <row r="6" spans="2:5" ht="14.5" thickBot="1" x14ac:dyDescent="0.35"/>
    <row r="7" spans="2:5" ht="14.5" thickTop="1" x14ac:dyDescent="0.3">
      <c r="B7" s="89" t="s">
        <v>443</v>
      </c>
      <c r="C7" s="90"/>
      <c r="D7" s="90"/>
      <c r="E7" s="91"/>
    </row>
    <row r="8" spans="2:5" x14ac:dyDescent="0.3">
      <c r="B8" s="92"/>
      <c r="C8" s="93"/>
      <c r="D8" s="93"/>
      <c r="E8" s="94"/>
    </row>
    <row r="9" spans="2:5" x14ac:dyDescent="0.3">
      <c r="B9" s="92"/>
      <c r="C9" s="93"/>
      <c r="D9" s="93"/>
      <c r="E9" s="94"/>
    </row>
    <row r="10" spans="2:5" x14ac:dyDescent="0.3">
      <c r="B10" s="92"/>
      <c r="C10" s="93"/>
      <c r="D10" s="93"/>
      <c r="E10" s="94"/>
    </row>
    <row r="11" spans="2:5" x14ac:dyDescent="0.3">
      <c r="B11" s="92"/>
      <c r="C11" s="93"/>
      <c r="D11" s="93"/>
      <c r="E11" s="94"/>
    </row>
    <row r="12" spans="2:5" x14ac:dyDescent="0.3">
      <c r="B12" s="92"/>
      <c r="C12" s="93"/>
      <c r="D12" s="93"/>
      <c r="E12" s="94"/>
    </row>
    <row r="13" spans="2:5" x14ac:dyDescent="0.3">
      <c r="B13" s="92"/>
      <c r="C13" s="93"/>
      <c r="D13" s="93"/>
      <c r="E13" s="94"/>
    </row>
    <row r="14" spans="2:5" ht="14.5" thickBot="1" x14ac:dyDescent="0.35">
      <c r="B14" s="95"/>
      <c r="C14" s="96"/>
      <c r="D14" s="96"/>
      <c r="E14" s="97"/>
    </row>
    <row r="15" spans="2:5" ht="15" thickTop="1" thickBot="1" x14ac:dyDescent="0.35"/>
    <row r="16" spans="2:5" ht="14.5" thickBot="1" x14ac:dyDescent="0.35">
      <c r="B16" s="28" t="s">
        <v>444</v>
      </c>
      <c r="C16" s="37" t="s">
        <v>445</v>
      </c>
      <c r="D16" s="53" t="s">
        <v>446</v>
      </c>
      <c r="E16" s="38" t="s">
        <v>447</v>
      </c>
    </row>
    <row r="17" spans="2:5" ht="37.5" x14ac:dyDescent="0.3">
      <c r="B17" s="34" t="s">
        <v>448</v>
      </c>
      <c r="C17" s="35" t="s">
        <v>449</v>
      </c>
      <c r="D17" s="59"/>
      <c r="E17" s="36" t="s">
        <v>450</v>
      </c>
    </row>
    <row r="18" spans="2:5" x14ac:dyDescent="0.3">
      <c r="B18" s="7" t="s">
        <v>451</v>
      </c>
      <c r="C18" s="8" t="s">
        <v>452</v>
      </c>
      <c r="D18" s="60"/>
      <c r="E18" s="9" t="s">
        <v>453</v>
      </c>
    </row>
    <row r="19" spans="2:5" x14ac:dyDescent="0.3">
      <c r="B19" s="7" t="s">
        <v>454</v>
      </c>
      <c r="C19" s="8" t="s">
        <v>455</v>
      </c>
      <c r="D19" s="60"/>
      <c r="E19" s="9" t="s">
        <v>456</v>
      </c>
    </row>
    <row r="20" spans="2:5" x14ac:dyDescent="0.3">
      <c r="B20" s="7" t="s">
        <v>457</v>
      </c>
      <c r="C20" s="8" t="s">
        <v>458</v>
      </c>
      <c r="D20" s="60"/>
      <c r="E20" s="9" t="s">
        <v>456</v>
      </c>
    </row>
    <row r="21" spans="2:5" x14ac:dyDescent="0.3">
      <c r="B21" s="10" t="s">
        <v>459</v>
      </c>
      <c r="C21" s="8" t="s">
        <v>460</v>
      </c>
      <c r="D21" s="60"/>
      <c r="E21" s="9" t="s">
        <v>2</v>
      </c>
    </row>
    <row r="22" spans="2:5" x14ac:dyDescent="0.3">
      <c r="B22" s="7" t="s">
        <v>461</v>
      </c>
      <c r="C22" s="8" t="s">
        <v>36</v>
      </c>
      <c r="D22" s="60"/>
      <c r="E22" s="9" t="s">
        <v>453</v>
      </c>
    </row>
    <row r="23" spans="2:5" x14ac:dyDescent="0.3">
      <c r="B23" s="7" t="s">
        <v>462</v>
      </c>
      <c r="C23" s="8" t="s">
        <v>463</v>
      </c>
      <c r="D23" s="60" t="s">
        <v>464</v>
      </c>
      <c r="E23" s="9" t="s">
        <v>465</v>
      </c>
    </row>
    <row r="24" spans="2:5" x14ac:dyDescent="0.3">
      <c r="B24" s="7" t="s">
        <v>466</v>
      </c>
      <c r="C24" s="8" t="s">
        <v>467</v>
      </c>
      <c r="D24" s="60" t="s">
        <v>464</v>
      </c>
      <c r="E24" s="9" t="s">
        <v>468</v>
      </c>
    </row>
    <row r="25" spans="2:5" ht="25.5" customHeight="1" x14ac:dyDescent="0.3">
      <c r="B25" s="7" t="s">
        <v>469</v>
      </c>
      <c r="C25" s="8" t="s">
        <v>470</v>
      </c>
      <c r="D25" s="60" t="s">
        <v>471</v>
      </c>
      <c r="E25" s="9" t="s">
        <v>453</v>
      </c>
    </row>
    <row r="26" spans="2:5" ht="62.5" x14ac:dyDescent="0.3">
      <c r="B26" s="64" t="s">
        <v>472</v>
      </c>
      <c r="C26" s="65" t="s">
        <v>473</v>
      </c>
      <c r="D26" s="66" t="s">
        <v>474</v>
      </c>
      <c r="E26" s="67" t="s">
        <v>453</v>
      </c>
    </row>
    <row r="27" spans="2:5" ht="50" x14ac:dyDescent="0.3">
      <c r="B27" s="64" t="s">
        <v>475</v>
      </c>
      <c r="C27" s="65" t="s">
        <v>476</v>
      </c>
      <c r="D27" s="66" t="s">
        <v>477</v>
      </c>
      <c r="E27" s="67" t="s">
        <v>478</v>
      </c>
    </row>
    <row r="28" spans="2:5" ht="50" x14ac:dyDescent="0.3">
      <c r="B28" s="47" t="s">
        <v>479</v>
      </c>
      <c r="C28" s="48" t="s">
        <v>480</v>
      </c>
      <c r="D28" s="50" t="s">
        <v>481</v>
      </c>
      <c r="E28" s="49"/>
    </row>
    <row r="29" spans="2:5" ht="30" customHeight="1" x14ac:dyDescent="0.3">
      <c r="B29" s="98" t="s">
        <v>482</v>
      </c>
      <c r="C29" s="99"/>
      <c r="D29" s="99"/>
      <c r="E29" s="100"/>
    </row>
    <row r="30" spans="2:5" x14ac:dyDescent="0.3">
      <c r="B30" s="47" t="s">
        <v>448</v>
      </c>
      <c r="C30" s="48" t="s">
        <v>449</v>
      </c>
      <c r="D30" s="50"/>
      <c r="E30" s="49"/>
    </row>
    <row r="31" spans="2:5" x14ac:dyDescent="0.3">
      <c r="B31" s="47" t="s">
        <v>451</v>
      </c>
      <c r="C31" s="48" t="s">
        <v>452</v>
      </c>
      <c r="D31" s="50"/>
      <c r="E31" s="49"/>
    </row>
    <row r="32" spans="2:5" x14ac:dyDescent="0.3">
      <c r="B32" s="47" t="s">
        <v>454</v>
      </c>
      <c r="C32" s="48" t="s">
        <v>455</v>
      </c>
      <c r="D32" s="50"/>
      <c r="E32" s="49"/>
    </row>
    <row r="33" spans="2:5" x14ac:dyDescent="0.3">
      <c r="B33" s="47" t="s">
        <v>457</v>
      </c>
      <c r="C33" s="48" t="s">
        <v>458</v>
      </c>
      <c r="D33" s="50"/>
      <c r="E33" s="49"/>
    </row>
    <row r="34" spans="2:5" x14ac:dyDescent="0.3">
      <c r="B34" s="47" t="s">
        <v>459</v>
      </c>
      <c r="C34" s="48" t="s">
        <v>460</v>
      </c>
      <c r="D34" s="50"/>
      <c r="E34" s="49"/>
    </row>
    <row r="35" spans="2:5" x14ac:dyDescent="0.3">
      <c r="B35" s="47" t="s">
        <v>461</v>
      </c>
      <c r="C35" s="48" t="s">
        <v>36</v>
      </c>
      <c r="D35" s="50"/>
      <c r="E35" s="75"/>
    </row>
    <row r="36" spans="2:5" x14ac:dyDescent="0.3">
      <c r="B36" s="47" t="s">
        <v>469</v>
      </c>
      <c r="C36" s="48" t="s">
        <v>470</v>
      </c>
      <c r="D36" s="50"/>
      <c r="E36" s="75"/>
    </row>
    <row r="37" spans="2:5" x14ac:dyDescent="0.3">
      <c r="B37" s="47" t="s">
        <v>479</v>
      </c>
      <c r="C37" s="48" t="s">
        <v>480</v>
      </c>
      <c r="D37" s="50"/>
      <c r="E37" s="75"/>
    </row>
    <row r="38" spans="2:5" x14ac:dyDescent="0.3">
      <c r="B38" s="51" t="s">
        <v>483</v>
      </c>
      <c r="C38" s="74" t="s">
        <v>484</v>
      </c>
      <c r="D38" s="50"/>
      <c r="E38" s="75"/>
    </row>
    <row r="39" spans="2:5" x14ac:dyDescent="0.3">
      <c r="B39" s="51" t="s">
        <v>485</v>
      </c>
      <c r="C39" s="74" t="s">
        <v>486</v>
      </c>
      <c r="D39" s="50"/>
      <c r="E39" s="75"/>
    </row>
    <row r="40" spans="2:5" x14ac:dyDescent="0.3">
      <c r="B40" s="51" t="s">
        <v>487</v>
      </c>
      <c r="C40" s="74" t="s">
        <v>488</v>
      </c>
      <c r="D40" s="50"/>
      <c r="E40" s="75"/>
    </row>
    <row r="41" spans="2:5" x14ac:dyDescent="0.3">
      <c r="B41" s="51" t="s">
        <v>489</v>
      </c>
      <c r="C41" s="74" t="s">
        <v>490</v>
      </c>
      <c r="D41" s="50"/>
      <c r="E41" s="75"/>
    </row>
    <row r="42" spans="2:5" x14ac:dyDescent="0.3">
      <c r="B42" s="51" t="s">
        <v>491</v>
      </c>
      <c r="C42" s="74" t="s">
        <v>492</v>
      </c>
      <c r="D42" s="50"/>
      <c r="E42" s="75"/>
    </row>
    <row r="43" spans="2:5" x14ac:dyDescent="0.3">
      <c r="B43" s="51"/>
      <c r="C43" s="74"/>
      <c r="D43" s="50"/>
      <c r="E43" s="75"/>
    </row>
    <row r="44" spans="2:5" x14ac:dyDescent="0.3">
      <c r="B44" s="51"/>
      <c r="C44" s="74"/>
      <c r="D44" s="50"/>
      <c r="E44" s="75"/>
    </row>
    <row r="45" spans="2:5" x14ac:dyDescent="0.3">
      <c r="B45" s="51"/>
      <c r="C45" s="74"/>
      <c r="D45" s="50"/>
      <c r="E45" s="75"/>
    </row>
    <row r="46" spans="2:5" x14ac:dyDescent="0.3">
      <c r="B46" s="51"/>
      <c r="C46" s="74"/>
      <c r="D46" s="50"/>
      <c r="E46" s="75"/>
    </row>
    <row r="47" spans="2:5" x14ac:dyDescent="0.3">
      <c r="B47" s="51"/>
      <c r="C47" s="74"/>
      <c r="D47" s="50"/>
      <c r="E47" s="75"/>
    </row>
    <row r="48" spans="2:5" x14ac:dyDescent="0.3">
      <c r="B48" s="51"/>
      <c r="C48" s="74"/>
      <c r="D48" s="50"/>
      <c r="E48" s="75"/>
    </row>
    <row r="49" spans="2:5" x14ac:dyDescent="0.3">
      <c r="B49" s="51"/>
      <c r="C49" s="74"/>
      <c r="D49" s="50"/>
      <c r="E49" s="75"/>
    </row>
    <row r="50" spans="2:5" x14ac:dyDescent="0.3">
      <c r="B50" s="51"/>
      <c r="C50" s="74"/>
      <c r="D50" s="50"/>
      <c r="E50" s="75"/>
    </row>
    <row r="51" spans="2:5" x14ac:dyDescent="0.3">
      <c r="B51" s="51"/>
      <c r="C51" s="74"/>
      <c r="D51" s="50"/>
      <c r="E51" s="75"/>
    </row>
    <row r="52" spans="2:5" x14ac:dyDescent="0.3">
      <c r="B52" s="51"/>
      <c r="C52" s="74"/>
      <c r="D52" s="50"/>
      <c r="E52" s="75"/>
    </row>
    <row r="53" spans="2:5" x14ac:dyDescent="0.3">
      <c r="B53" s="51"/>
      <c r="C53" s="74"/>
      <c r="D53" s="50"/>
      <c r="E53" s="75"/>
    </row>
    <row r="54" spans="2:5" x14ac:dyDescent="0.3">
      <c r="B54" s="51"/>
      <c r="C54" s="74"/>
      <c r="D54" s="50"/>
      <c r="E54" s="75"/>
    </row>
    <row r="55" spans="2:5" x14ac:dyDescent="0.3">
      <c r="B55" s="51"/>
      <c r="C55" s="74"/>
      <c r="D55" s="50"/>
      <c r="E55" s="75"/>
    </row>
    <row r="56" spans="2:5" x14ac:dyDescent="0.3">
      <c r="B56" s="51"/>
      <c r="C56" s="74"/>
      <c r="D56" s="50"/>
      <c r="E56" s="75"/>
    </row>
    <row r="57" spans="2:5" x14ac:dyDescent="0.3">
      <c r="B57" s="51"/>
      <c r="C57" s="74"/>
      <c r="D57" s="50"/>
      <c r="E57" s="75"/>
    </row>
    <row r="58" spans="2:5" x14ac:dyDescent="0.3">
      <c r="B58" s="51"/>
      <c r="C58" s="74"/>
      <c r="D58" s="50"/>
      <c r="E58" s="75"/>
    </row>
    <row r="59" spans="2:5" x14ac:dyDescent="0.3">
      <c r="B59" s="51"/>
      <c r="C59" s="74"/>
      <c r="D59" s="50"/>
      <c r="E59" s="75"/>
    </row>
    <row r="60" spans="2:5" x14ac:dyDescent="0.3">
      <c r="B60" s="51"/>
      <c r="C60" s="74"/>
      <c r="D60" s="50"/>
      <c r="E60" s="75"/>
    </row>
    <row r="61" spans="2:5" x14ac:dyDescent="0.3">
      <c r="B61" s="51"/>
      <c r="C61" s="74"/>
      <c r="D61" s="50"/>
      <c r="E61" s="75"/>
    </row>
    <row r="62" spans="2:5" x14ac:dyDescent="0.3">
      <c r="B62" s="51"/>
      <c r="C62" s="74"/>
      <c r="D62" s="50"/>
      <c r="E62" s="75"/>
    </row>
    <row r="63" spans="2:5" x14ac:dyDescent="0.3">
      <c r="B63" s="51"/>
      <c r="C63" s="74"/>
      <c r="D63" s="50"/>
      <c r="E63" s="75"/>
    </row>
    <row r="64" spans="2:5" x14ac:dyDescent="0.3">
      <c r="B64" s="51"/>
      <c r="C64" s="74"/>
      <c r="D64" s="50"/>
      <c r="E64" s="75"/>
    </row>
    <row r="65" spans="2:5" x14ac:dyDescent="0.3">
      <c r="B65" s="51"/>
      <c r="C65" s="74"/>
      <c r="D65" s="50"/>
      <c r="E65" s="75"/>
    </row>
    <row r="66" spans="2:5" x14ac:dyDescent="0.3">
      <c r="B66" s="51"/>
      <c r="C66" s="74"/>
      <c r="D66" s="50"/>
      <c r="E66" s="75"/>
    </row>
    <row r="67" spans="2:5" x14ac:dyDescent="0.3">
      <c r="B67" s="51"/>
      <c r="C67" s="74"/>
      <c r="D67" s="50"/>
      <c r="E67" s="75"/>
    </row>
    <row r="68" spans="2:5" x14ac:dyDescent="0.3">
      <c r="B68" s="51"/>
      <c r="C68" s="74"/>
      <c r="D68" s="50"/>
      <c r="E68" s="75"/>
    </row>
    <row r="69" spans="2:5" x14ac:dyDescent="0.3">
      <c r="B69" s="51"/>
      <c r="C69" s="74"/>
      <c r="D69" s="50"/>
      <c r="E69" s="75"/>
    </row>
    <row r="70" spans="2:5" x14ac:dyDescent="0.3">
      <c r="B70" s="51"/>
      <c r="C70" s="74"/>
      <c r="D70" s="50"/>
      <c r="E70" s="75"/>
    </row>
    <row r="71" spans="2:5" x14ac:dyDescent="0.3">
      <c r="B71" s="51"/>
      <c r="C71" s="74"/>
      <c r="D71" s="50"/>
      <c r="E71" s="75"/>
    </row>
    <row r="72" spans="2:5" x14ac:dyDescent="0.3">
      <c r="B72" s="51"/>
      <c r="C72" s="74"/>
      <c r="D72" s="50"/>
      <c r="E72" s="75"/>
    </row>
    <row r="73" spans="2:5" x14ac:dyDescent="0.3">
      <c r="B73" s="51"/>
      <c r="C73" s="74"/>
      <c r="D73" s="50"/>
      <c r="E73" s="75"/>
    </row>
    <row r="74" spans="2:5" x14ac:dyDescent="0.3">
      <c r="B74" s="51"/>
      <c r="C74" s="74"/>
      <c r="D74" s="50"/>
      <c r="E74" s="75"/>
    </row>
    <row r="75" spans="2:5" ht="14.5" thickBot="1" x14ac:dyDescent="0.35">
      <c r="B75" s="52"/>
      <c r="C75" s="44"/>
      <c r="D75" s="54"/>
      <c r="E75" s="45"/>
    </row>
    <row r="77" spans="2:5" x14ac:dyDescent="0.3">
      <c r="B77" s="41" t="s">
        <v>93</v>
      </c>
    </row>
    <row r="78" spans="2:5" x14ac:dyDescent="0.3">
      <c r="B78" s="12"/>
      <c r="C78" s="6" t="s">
        <v>94</v>
      </c>
    </row>
    <row r="79" spans="2:5" x14ac:dyDescent="0.3">
      <c r="B79" s="40"/>
      <c r="C79" s="6" t="s">
        <v>95</v>
      </c>
    </row>
    <row r="80" spans="2:5" x14ac:dyDescent="0.3">
      <c r="B80" s="13"/>
      <c r="C80" s="6" t="s">
        <v>96</v>
      </c>
    </row>
  </sheetData>
  <mergeCells count="2">
    <mergeCell ref="B7:E14"/>
    <mergeCell ref="B29:E29"/>
  </mergeCells>
  <pageMargins left="0.70866141732283472" right="0.70866141732283472" top="0.74803149606299213" bottom="0.74803149606299213" header="0.31496062992125984" footer="0.31496062992125984"/>
  <pageSetup paperSize="9" scale="67" fitToHeight="0"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J103"/>
  <sheetViews>
    <sheetView workbookViewId="0">
      <selection activeCell="S13" sqref="S13"/>
    </sheetView>
  </sheetViews>
  <sheetFormatPr defaultRowHeight="14" x14ac:dyDescent="0.3"/>
  <cols>
    <col min="2" max="2" width="41.5" bestFit="1" customWidth="1"/>
  </cols>
  <sheetData>
    <row r="3" spans="2:10" x14ac:dyDescent="0.3">
      <c r="B3" s="11" t="s">
        <v>493</v>
      </c>
      <c r="C3" s="11" t="s">
        <v>494</v>
      </c>
      <c r="E3" s="11" t="s">
        <v>495</v>
      </c>
      <c r="G3" s="11" t="s">
        <v>496</v>
      </c>
      <c r="J3" s="11" t="s">
        <v>497</v>
      </c>
    </row>
    <row r="4" spans="2:10" x14ac:dyDescent="0.3">
      <c r="B4" t="s">
        <v>498</v>
      </c>
      <c r="C4" t="s">
        <v>499</v>
      </c>
      <c r="E4" t="s">
        <v>500</v>
      </c>
      <c r="G4" t="s">
        <v>501</v>
      </c>
      <c r="J4" t="s">
        <v>502</v>
      </c>
    </row>
    <row r="5" spans="2:10" x14ac:dyDescent="0.3">
      <c r="B5" t="s">
        <v>503</v>
      </c>
      <c r="C5" t="s">
        <v>504</v>
      </c>
      <c r="E5" t="s">
        <v>505</v>
      </c>
      <c r="G5" t="s">
        <v>23</v>
      </c>
      <c r="J5" t="s">
        <v>506</v>
      </c>
    </row>
    <row r="6" spans="2:10" x14ac:dyDescent="0.3">
      <c r="B6" t="s">
        <v>507</v>
      </c>
      <c r="C6" t="s">
        <v>508</v>
      </c>
      <c r="E6" t="s">
        <v>509</v>
      </c>
      <c r="G6" t="s">
        <v>26</v>
      </c>
      <c r="J6" t="s">
        <v>510</v>
      </c>
    </row>
    <row r="7" spans="2:10" x14ac:dyDescent="0.3">
      <c r="B7" t="s">
        <v>511</v>
      </c>
      <c r="C7" t="s">
        <v>512</v>
      </c>
      <c r="E7" t="s">
        <v>513</v>
      </c>
      <c r="G7" t="s">
        <v>514</v>
      </c>
      <c r="J7" t="s">
        <v>515</v>
      </c>
    </row>
    <row r="8" spans="2:10" x14ac:dyDescent="0.3">
      <c r="B8" t="s">
        <v>516</v>
      </c>
      <c r="C8" t="s">
        <v>517</v>
      </c>
      <c r="E8" t="s">
        <v>518</v>
      </c>
      <c r="G8" t="s">
        <v>36</v>
      </c>
      <c r="J8" t="s">
        <v>519</v>
      </c>
    </row>
    <row r="9" spans="2:10" x14ac:dyDescent="0.3">
      <c r="B9" t="s">
        <v>520</v>
      </c>
      <c r="C9" t="s">
        <v>521</v>
      </c>
      <c r="E9" t="s">
        <v>522</v>
      </c>
      <c r="G9" t="s">
        <v>523</v>
      </c>
      <c r="J9" t="s">
        <v>524</v>
      </c>
    </row>
    <row r="10" spans="2:10" x14ac:dyDescent="0.3">
      <c r="B10" t="s">
        <v>525</v>
      </c>
      <c r="C10" t="s">
        <v>526</v>
      </c>
      <c r="E10" t="s">
        <v>527</v>
      </c>
      <c r="G10" t="s">
        <v>86</v>
      </c>
      <c r="J10" t="s">
        <v>528</v>
      </c>
    </row>
    <row r="11" spans="2:10" x14ac:dyDescent="0.3">
      <c r="B11" t="s">
        <v>529</v>
      </c>
      <c r="C11" t="s">
        <v>530</v>
      </c>
      <c r="E11" t="s">
        <v>531</v>
      </c>
      <c r="J11" t="s">
        <v>532</v>
      </c>
    </row>
    <row r="12" spans="2:10" x14ac:dyDescent="0.3">
      <c r="B12" t="s">
        <v>533</v>
      </c>
      <c r="C12" t="s">
        <v>534</v>
      </c>
      <c r="E12" t="s">
        <v>535</v>
      </c>
      <c r="G12" s="16"/>
      <c r="J12" t="s">
        <v>536</v>
      </c>
    </row>
    <row r="13" spans="2:10" x14ac:dyDescent="0.3">
      <c r="B13" t="s">
        <v>537</v>
      </c>
      <c r="C13" t="s">
        <v>538</v>
      </c>
      <c r="E13" t="s">
        <v>539</v>
      </c>
      <c r="G13" s="17"/>
      <c r="J13" t="s">
        <v>540</v>
      </c>
    </row>
    <row r="14" spans="2:10" x14ac:dyDescent="0.3">
      <c r="B14" t="s">
        <v>541</v>
      </c>
      <c r="C14" t="s">
        <v>542</v>
      </c>
      <c r="E14" t="s">
        <v>543</v>
      </c>
      <c r="G14" s="16"/>
      <c r="J14" t="s">
        <v>544</v>
      </c>
    </row>
    <row r="15" spans="2:10" x14ac:dyDescent="0.3">
      <c r="B15" t="s">
        <v>545</v>
      </c>
      <c r="C15" t="s">
        <v>546</v>
      </c>
      <c r="E15" t="s">
        <v>547</v>
      </c>
      <c r="J15" t="s">
        <v>548</v>
      </c>
    </row>
    <row r="16" spans="2:10" x14ac:dyDescent="0.3">
      <c r="B16" t="s">
        <v>549</v>
      </c>
      <c r="C16" t="s">
        <v>550</v>
      </c>
      <c r="E16" t="s">
        <v>551</v>
      </c>
      <c r="J16" t="s">
        <v>552</v>
      </c>
    </row>
    <row r="17" spans="2:10" x14ac:dyDescent="0.3">
      <c r="B17" t="s">
        <v>553</v>
      </c>
      <c r="C17" t="s">
        <v>554</v>
      </c>
      <c r="E17" t="s">
        <v>555</v>
      </c>
      <c r="J17" t="s">
        <v>556</v>
      </c>
    </row>
    <row r="18" spans="2:10" x14ac:dyDescent="0.3">
      <c r="B18" t="s">
        <v>2</v>
      </c>
      <c r="C18" t="s">
        <v>557</v>
      </c>
      <c r="E18" t="s">
        <v>558</v>
      </c>
      <c r="J18" t="s">
        <v>559</v>
      </c>
    </row>
    <row r="19" spans="2:10" x14ac:dyDescent="0.3">
      <c r="B19" t="s">
        <v>560</v>
      </c>
      <c r="C19" t="s">
        <v>561</v>
      </c>
      <c r="E19" t="s">
        <v>562</v>
      </c>
      <c r="J19" t="s">
        <v>563</v>
      </c>
    </row>
    <row r="20" spans="2:10" x14ac:dyDescent="0.3">
      <c r="B20" t="s">
        <v>564</v>
      </c>
      <c r="C20" t="s">
        <v>565</v>
      </c>
      <c r="E20" t="s">
        <v>566</v>
      </c>
      <c r="J20" t="s">
        <v>567</v>
      </c>
    </row>
    <row r="21" spans="2:10" x14ac:dyDescent="0.3">
      <c r="B21" t="s">
        <v>468</v>
      </c>
      <c r="C21" t="s">
        <v>568</v>
      </c>
      <c r="E21" t="s">
        <v>569</v>
      </c>
      <c r="J21" t="s">
        <v>570</v>
      </c>
    </row>
    <row r="22" spans="2:10" x14ac:dyDescent="0.3">
      <c r="E22" t="s">
        <v>571</v>
      </c>
      <c r="J22" t="s">
        <v>572</v>
      </c>
    </row>
    <row r="23" spans="2:10" x14ac:dyDescent="0.3">
      <c r="E23" t="s">
        <v>573</v>
      </c>
      <c r="J23" t="s">
        <v>574</v>
      </c>
    </row>
    <row r="24" spans="2:10" x14ac:dyDescent="0.3">
      <c r="E24" t="s">
        <v>575</v>
      </c>
      <c r="J24" t="s">
        <v>576</v>
      </c>
    </row>
    <row r="25" spans="2:10" x14ac:dyDescent="0.3">
      <c r="E25" t="s">
        <v>577</v>
      </c>
      <c r="J25" t="s">
        <v>578</v>
      </c>
    </row>
    <row r="26" spans="2:10" x14ac:dyDescent="0.3">
      <c r="E26" t="s">
        <v>579</v>
      </c>
      <c r="J26" t="s">
        <v>580</v>
      </c>
    </row>
    <row r="27" spans="2:10" x14ac:dyDescent="0.3">
      <c r="E27" t="s">
        <v>581</v>
      </c>
      <c r="J27" t="s">
        <v>582</v>
      </c>
    </row>
    <row r="28" spans="2:10" x14ac:dyDescent="0.3">
      <c r="E28" t="s">
        <v>583</v>
      </c>
      <c r="J28" t="s">
        <v>584</v>
      </c>
    </row>
    <row r="29" spans="2:10" x14ac:dyDescent="0.3">
      <c r="E29" t="s">
        <v>585</v>
      </c>
      <c r="J29" t="s">
        <v>586</v>
      </c>
    </row>
    <row r="30" spans="2:10" x14ac:dyDescent="0.3">
      <c r="E30" t="s">
        <v>587</v>
      </c>
      <c r="J30" t="s">
        <v>588</v>
      </c>
    </row>
    <row r="31" spans="2:10" x14ac:dyDescent="0.3">
      <c r="E31" t="s">
        <v>589</v>
      </c>
      <c r="J31" t="s">
        <v>590</v>
      </c>
    </row>
    <row r="32" spans="2:10" x14ac:dyDescent="0.3">
      <c r="E32" t="s">
        <v>591</v>
      </c>
      <c r="J32" t="s">
        <v>592</v>
      </c>
    </row>
    <row r="33" spans="5:10" x14ac:dyDescent="0.3">
      <c r="E33" t="s">
        <v>593</v>
      </c>
      <c r="J33" t="s">
        <v>594</v>
      </c>
    </row>
    <row r="34" spans="5:10" x14ac:dyDescent="0.3">
      <c r="E34" t="s">
        <v>595</v>
      </c>
      <c r="J34" t="s">
        <v>596</v>
      </c>
    </row>
    <row r="35" spans="5:10" x14ac:dyDescent="0.3">
      <c r="E35" t="s">
        <v>597</v>
      </c>
      <c r="J35" t="s">
        <v>598</v>
      </c>
    </row>
    <row r="36" spans="5:10" x14ac:dyDescent="0.3">
      <c r="E36" t="s">
        <v>599</v>
      </c>
      <c r="J36" t="s">
        <v>600</v>
      </c>
    </row>
    <row r="37" spans="5:10" x14ac:dyDescent="0.3">
      <c r="E37" t="s">
        <v>601</v>
      </c>
      <c r="J37" t="s">
        <v>602</v>
      </c>
    </row>
    <row r="38" spans="5:10" x14ac:dyDescent="0.3">
      <c r="E38" t="s">
        <v>603</v>
      </c>
      <c r="J38" t="s">
        <v>604</v>
      </c>
    </row>
    <row r="39" spans="5:10" x14ac:dyDescent="0.3">
      <c r="E39" t="s">
        <v>605</v>
      </c>
      <c r="J39" t="s">
        <v>606</v>
      </c>
    </row>
    <row r="40" spans="5:10" x14ac:dyDescent="0.3">
      <c r="E40" t="s">
        <v>607</v>
      </c>
      <c r="J40" t="s">
        <v>608</v>
      </c>
    </row>
    <row r="41" spans="5:10" x14ac:dyDescent="0.3">
      <c r="E41" t="s">
        <v>609</v>
      </c>
      <c r="J41" t="s">
        <v>610</v>
      </c>
    </row>
    <row r="42" spans="5:10" x14ac:dyDescent="0.3">
      <c r="E42" t="s">
        <v>611</v>
      </c>
      <c r="J42" t="s">
        <v>612</v>
      </c>
    </row>
    <row r="43" spans="5:10" x14ac:dyDescent="0.3">
      <c r="E43" t="s">
        <v>613</v>
      </c>
      <c r="J43" t="s">
        <v>614</v>
      </c>
    </row>
    <row r="44" spans="5:10" x14ac:dyDescent="0.3">
      <c r="E44" t="s">
        <v>615</v>
      </c>
      <c r="J44" t="s">
        <v>616</v>
      </c>
    </row>
    <row r="45" spans="5:10" x14ac:dyDescent="0.3">
      <c r="E45" t="s">
        <v>617</v>
      </c>
      <c r="J45" t="s">
        <v>618</v>
      </c>
    </row>
    <row r="46" spans="5:10" x14ac:dyDescent="0.3">
      <c r="E46" t="s">
        <v>619</v>
      </c>
      <c r="J46" t="s">
        <v>620</v>
      </c>
    </row>
    <row r="47" spans="5:10" x14ac:dyDescent="0.3">
      <c r="E47" t="s">
        <v>621</v>
      </c>
      <c r="J47" t="s">
        <v>622</v>
      </c>
    </row>
    <row r="48" spans="5:10" x14ac:dyDescent="0.3">
      <c r="E48" t="s">
        <v>623</v>
      </c>
      <c r="J48" t="s">
        <v>624</v>
      </c>
    </row>
    <row r="49" spans="5:10" x14ac:dyDescent="0.3">
      <c r="E49" t="s">
        <v>625</v>
      </c>
      <c r="J49" t="s">
        <v>626</v>
      </c>
    </row>
    <row r="50" spans="5:10" x14ac:dyDescent="0.3">
      <c r="E50" t="s">
        <v>627</v>
      </c>
      <c r="J50" t="s">
        <v>628</v>
      </c>
    </row>
    <row r="51" spans="5:10" x14ac:dyDescent="0.3">
      <c r="E51" t="s">
        <v>629</v>
      </c>
      <c r="J51" t="s">
        <v>630</v>
      </c>
    </row>
    <row r="52" spans="5:10" x14ac:dyDescent="0.3">
      <c r="E52" t="s">
        <v>631</v>
      </c>
      <c r="J52" t="s">
        <v>632</v>
      </c>
    </row>
    <row r="53" spans="5:10" x14ac:dyDescent="0.3">
      <c r="E53" t="s">
        <v>633</v>
      </c>
      <c r="J53" t="s">
        <v>634</v>
      </c>
    </row>
    <row r="54" spans="5:10" x14ac:dyDescent="0.3">
      <c r="E54" t="s">
        <v>635</v>
      </c>
      <c r="J54" t="s">
        <v>636</v>
      </c>
    </row>
    <row r="55" spans="5:10" x14ac:dyDescent="0.3">
      <c r="E55" t="s">
        <v>637</v>
      </c>
      <c r="J55" t="s">
        <v>638</v>
      </c>
    </row>
    <row r="56" spans="5:10" x14ac:dyDescent="0.3">
      <c r="E56" t="s">
        <v>639</v>
      </c>
      <c r="J56" t="s">
        <v>640</v>
      </c>
    </row>
    <row r="57" spans="5:10" x14ac:dyDescent="0.3">
      <c r="E57" t="s">
        <v>641</v>
      </c>
      <c r="J57" t="s">
        <v>642</v>
      </c>
    </row>
    <row r="58" spans="5:10" x14ac:dyDescent="0.3">
      <c r="E58" t="s">
        <v>643</v>
      </c>
      <c r="J58" t="s">
        <v>644</v>
      </c>
    </row>
    <row r="59" spans="5:10" x14ac:dyDescent="0.3">
      <c r="E59" t="s">
        <v>645</v>
      </c>
      <c r="J59" t="s">
        <v>646</v>
      </c>
    </row>
    <row r="60" spans="5:10" x14ac:dyDescent="0.3">
      <c r="E60" t="s">
        <v>647</v>
      </c>
      <c r="J60" t="s">
        <v>648</v>
      </c>
    </row>
    <row r="61" spans="5:10" x14ac:dyDescent="0.3">
      <c r="E61" t="s">
        <v>649</v>
      </c>
      <c r="J61" t="s">
        <v>650</v>
      </c>
    </row>
    <row r="62" spans="5:10" x14ac:dyDescent="0.3">
      <c r="E62" t="s">
        <v>651</v>
      </c>
      <c r="J62" t="s">
        <v>652</v>
      </c>
    </row>
    <row r="63" spans="5:10" x14ac:dyDescent="0.3">
      <c r="E63" t="s">
        <v>653</v>
      </c>
      <c r="J63" t="s">
        <v>654</v>
      </c>
    </row>
    <row r="64" spans="5:10" x14ac:dyDescent="0.3">
      <c r="E64" t="s">
        <v>655</v>
      </c>
      <c r="J64" t="s">
        <v>656</v>
      </c>
    </row>
    <row r="65" spans="5:10" x14ac:dyDescent="0.3">
      <c r="E65" t="s">
        <v>657</v>
      </c>
      <c r="J65" t="s">
        <v>658</v>
      </c>
    </row>
    <row r="66" spans="5:10" x14ac:dyDescent="0.3">
      <c r="E66" t="s">
        <v>659</v>
      </c>
      <c r="J66" t="s">
        <v>660</v>
      </c>
    </row>
    <row r="67" spans="5:10" x14ac:dyDescent="0.3">
      <c r="E67" t="s">
        <v>661</v>
      </c>
      <c r="J67" t="s">
        <v>662</v>
      </c>
    </row>
    <row r="68" spans="5:10" x14ac:dyDescent="0.3">
      <c r="E68" t="s">
        <v>663</v>
      </c>
      <c r="J68" t="s">
        <v>664</v>
      </c>
    </row>
    <row r="69" spans="5:10" x14ac:dyDescent="0.3">
      <c r="E69" t="s">
        <v>665</v>
      </c>
      <c r="J69" t="s">
        <v>666</v>
      </c>
    </row>
    <row r="70" spans="5:10" x14ac:dyDescent="0.3">
      <c r="E70" t="s">
        <v>667</v>
      </c>
      <c r="J70" t="s">
        <v>668</v>
      </c>
    </row>
    <row r="71" spans="5:10" x14ac:dyDescent="0.3">
      <c r="E71" t="s">
        <v>669</v>
      </c>
      <c r="J71" t="s">
        <v>670</v>
      </c>
    </row>
    <row r="72" spans="5:10" x14ac:dyDescent="0.3">
      <c r="E72" t="s">
        <v>671</v>
      </c>
      <c r="J72" t="s">
        <v>672</v>
      </c>
    </row>
    <row r="73" spans="5:10" x14ac:dyDescent="0.3">
      <c r="E73" t="s">
        <v>673</v>
      </c>
      <c r="J73" t="s">
        <v>674</v>
      </c>
    </row>
    <row r="74" spans="5:10" x14ac:dyDescent="0.3">
      <c r="E74" t="s">
        <v>675</v>
      </c>
      <c r="J74" t="s">
        <v>676</v>
      </c>
    </row>
    <row r="75" spans="5:10" x14ac:dyDescent="0.3">
      <c r="E75" t="s">
        <v>677</v>
      </c>
      <c r="J75" t="s">
        <v>678</v>
      </c>
    </row>
    <row r="76" spans="5:10" x14ac:dyDescent="0.3">
      <c r="E76" t="s">
        <v>679</v>
      </c>
      <c r="J76" t="s">
        <v>680</v>
      </c>
    </row>
    <row r="77" spans="5:10" x14ac:dyDescent="0.3">
      <c r="E77" t="s">
        <v>681</v>
      </c>
      <c r="J77" t="s">
        <v>682</v>
      </c>
    </row>
    <row r="78" spans="5:10" x14ac:dyDescent="0.3">
      <c r="E78" t="s">
        <v>683</v>
      </c>
      <c r="J78" t="s">
        <v>684</v>
      </c>
    </row>
    <row r="79" spans="5:10" x14ac:dyDescent="0.3">
      <c r="E79" t="s">
        <v>685</v>
      </c>
      <c r="J79" t="s">
        <v>686</v>
      </c>
    </row>
    <row r="80" spans="5:10" x14ac:dyDescent="0.3">
      <c r="E80" t="s">
        <v>687</v>
      </c>
      <c r="J80" t="s">
        <v>688</v>
      </c>
    </row>
    <row r="81" spans="5:10" x14ac:dyDescent="0.3">
      <c r="E81" t="s">
        <v>689</v>
      </c>
      <c r="J81" t="s">
        <v>690</v>
      </c>
    </row>
    <row r="82" spans="5:10" x14ac:dyDescent="0.3">
      <c r="E82" t="s">
        <v>691</v>
      </c>
      <c r="J82" t="s">
        <v>692</v>
      </c>
    </row>
    <row r="83" spans="5:10" x14ac:dyDescent="0.3">
      <c r="E83" t="s">
        <v>693</v>
      </c>
      <c r="J83" t="s">
        <v>694</v>
      </c>
    </row>
    <row r="84" spans="5:10" x14ac:dyDescent="0.3">
      <c r="E84" t="s">
        <v>695</v>
      </c>
      <c r="J84" t="s">
        <v>696</v>
      </c>
    </row>
    <row r="85" spans="5:10" x14ac:dyDescent="0.3">
      <c r="E85" t="s">
        <v>697</v>
      </c>
      <c r="J85" t="s">
        <v>698</v>
      </c>
    </row>
    <row r="86" spans="5:10" x14ac:dyDescent="0.3">
      <c r="E86" t="s">
        <v>699</v>
      </c>
      <c r="J86" t="s">
        <v>700</v>
      </c>
    </row>
    <row r="87" spans="5:10" x14ac:dyDescent="0.3">
      <c r="E87" t="s">
        <v>701</v>
      </c>
      <c r="J87" t="s">
        <v>702</v>
      </c>
    </row>
    <row r="88" spans="5:10" x14ac:dyDescent="0.3">
      <c r="E88" t="s">
        <v>703</v>
      </c>
      <c r="J88" t="s">
        <v>704</v>
      </c>
    </row>
    <row r="89" spans="5:10" x14ac:dyDescent="0.3">
      <c r="E89" t="s">
        <v>705</v>
      </c>
      <c r="J89" t="s">
        <v>706</v>
      </c>
    </row>
    <row r="90" spans="5:10" x14ac:dyDescent="0.3">
      <c r="E90" t="s">
        <v>707</v>
      </c>
      <c r="J90" t="s">
        <v>708</v>
      </c>
    </row>
    <row r="91" spans="5:10" x14ac:dyDescent="0.3">
      <c r="E91" t="s">
        <v>709</v>
      </c>
      <c r="J91" t="s">
        <v>710</v>
      </c>
    </row>
    <row r="92" spans="5:10" x14ac:dyDescent="0.3">
      <c r="E92" t="s">
        <v>711</v>
      </c>
      <c r="J92" t="s">
        <v>712</v>
      </c>
    </row>
    <row r="93" spans="5:10" x14ac:dyDescent="0.3">
      <c r="E93" t="s">
        <v>713</v>
      </c>
      <c r="J93" t="s">
        <v>714</v>
      </c>
    </row>
    <row r="94" spans="5:10" x14ac:dyDescent="0.3">
      <c r="E94" t="s">
        <v>715</v>
      </c>
      <c r="J94" t="s">
        <v>716</v>
      </c>
    </row>
    <row r="95" spans="5:10" x14ac:dyDescent="0.3">
      <c r="E95" t="s">
        <v>717</v>
      </c>
      <c r="J95" t="s">
        <v>718</v>
      </c>
    </row>
    <row r="96" spans="5:10" x14ac:dyDescent="0.3">
      <c r="E96" t="s">
        <v>719</v>
      </c>
      <c r="J96" t="s">
        <v>720</v>
      </c>
    </row>
    <row r="97" spans="5:10" x14ac:dyDescent="0.3">
      <c r="E97" t="s">
        <v>721</v>
      </c>
      <c r="J97" t="s">
        <v>722</v>
      </c>
    </row>
    <row r="98" spans="5:10" x14ac:dyDescent="0.3">
      <c r="E98" t="s">
        <v>723</v>
      </c>
      <c r="J98" t="s">
        <v>724</v>
      </c>
    </row>
    <row r="99" spans="5:10" x14ac:dyDescent="0.3">
      <c r="E99" t="s">
        <v>725</v>
      </c>
      <c r="J99" t="s">
        <v>726</v>
      </c>
    </row>
    <row r="100" spans="5:10" x14ac:dyDescent="0.3">
      <c r="E100" t="s">
        <v>727</v>
      </c>
      <c r="J100" t="s">
        <v>728</v>
      </c>
    </row>
    <row r="101" spans="5:10" x14ac:dyDescent="0.3">
      <c r="E101" t="s">
        <v>729</v>
      </c>
      <c r="J101" t="s">
        <v>730</v>
      </c>
    </row>
    <row r="102" spans="5:10" x14ac:dyDescent="0.3">
      <c r="E102" t="s">
        <v>731</v>
      </c>
      <c r="J102" t="s">
        <v>732</v>
      </c>
    </row>
    <row r="103" spans="5:10" x14ac:dyDescent="0.3">
      <c r="E103" t="s">
        <v>733</v>
      </c>
      <c r="J103" t="s">
        <v>734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d9babbb-9d2f-4374-acef-4e32190ceeca">
      <UserInfo>
        <DisplayName>RANVEER GARCHA</DisplayName>
        <AccountId>227</AccountId>
        <AccountType/>
      </UserInfo>
      <UserInfo>
        <DisplayName>Joseph Wilson</DisplayName>
        <AccountId>848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32D153FC8BFB438D82363EA992B2B9" ma:contentTypeVersion="13" ma:contentTypeDescription="Create a new document." ma:contentTypeScope="" ma:versionID="d68b78849d076001dbf306f9ab04e2cf">
  <xsd:schema xmlns:xsd="http://www.w3.org/2001/XMLSchema" xmlns:xs="http://www.w3.org/2001/XMLSchema" xmlns:p="http://schemas.microsoft.com/office/2006/metadata/properties" xmlns:ns3="81a5ad8a-d5fb-4012-8ca9-15e7cc009343" xmlns:ns4="9d9babbb-9d2f-4374-acef-4e32190ceeca" targetNamespace="http://schemas.microsoft.com/office/2006/metadata/properties" ma:root="true" ma:fieldsID="704af379f0ccd9877bac65a0a4ae46ac" ns3:_="" ns4:_="">
    <xsd:import namespace="81a5ad8a-d5fb-4012-8ca9-15e7cc009343"/>
    <xsd:import namespace="9d9babbb-9d2f-4374-acef-4e32190ceec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5ad8a-d5fb-4012-8ca9-15e7cc009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9babbb-9d2f-4374-acef-4e32190ceec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24EFE9-0E61-4732-9B0E-ED7A9EA44AA9}">
  <ds:schemaRefs>
    <ds:schemaRef ds:uri="http://schemas.microsoft.com/sharepoint/v3/contenttype/forms"/>
  </ds:schemaRefs>
</ds:datastoreItem>
</file>

<file path=customXml/itemProps2.xml><?xml version="1.0" encoding="utf-8"?>
<ds:datastoreItem xmlns:ds="http://schemas.openxmlformats.org/officeDocument/2006/customXml" ds:itemID="{93C8E7F6-8032-43E2-8A7D-E59A54D3441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d9babbb-9d2f-4374-acef-4e32190ceeca"/>
    <ds:schemaRef ds:uri="http://purl.org/dc/elements/1.1/"/>
    <ds:schemaRef ds:uri="http://schemas.microsoft.com/office/2006/metadata/properties"/>
    <ds:schemaRef ds:uri="81a5ad8a-d5fb-4012-8ca9-15e7cc009343"/>
    <ds:schemaRef ds:uri="http://www.w3.org/XML/1998/namespace"/>
    <ds:schemaRef ds:uri="http://purl.org/dc/dcmitype/"/>
  </ds:schemaRefs>
</ds:datastoreItem>
</file>

<file path=customXml/itemProps3.xml><?xml version="1.0" encoding="utf-8"?>
<ds:datastoreItem xmlns:ds="http://schemas.openxmlformats.org/officeDocument/2006/customXml" ds:itemID="{8D98DCB0-5B1F-4365-A807-792906621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a5ad8a-d5fb-4012-8ca9-15e7cc009343"/>
    <ds:schemaRef ds:uri="9d9babbb-9d2f-4374-acef-4e32190ce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Cover</vt:lpstr>
      <vt:lpstr>RP1</vt:lpstr>
      <vt:lpstr>RP2</vt:lpstr>
      <vt:lpstr>RP3</vt:lpstr>
      <vt:lpstr>RP4</vt:lpstr>
      <vt:lpstr>Data validation</vt:lpstr>
      <vt:lpstr>Conames</vt:lpstr>
      <vt:lpstr>Cover!Print_Area</vt:lpstr>
      <vt:lpstr>'RP1'!Print_Area</vt:lpstr>
      <vt:lpstr>'RP2'!Print_Area</vt:lpstr>
      <vt:lpstr>'RP3'!Print_Area</vt:lpstr>
      <vt:lpstr>'RP4'!Print_Area</vt:lpstr>
      <vt:lpstr>'RP1'!Print_Titles</vt:lpstr>
      <vt:lpstr>'RP2'!Print_Titles</vt:lpstr>
      <vt:lpstr>'RP3'!Print_Titles</vt:lpstr>
      <vt:lpstr>'RP4'!Print_Titles</vt:lpstr>
    </vt:vector>
  </TitlesOfParts>
  <Manager/>
  <Company>Ofwat - 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Fox</dc:creator>
  <cp:keywords/>
  <dc:description/>
  <cp:lastModifiedBy>Laura Dewey</cp:lastModifiedBy>
  <cp:revision/>
  <dcterms:created xsi:type="dcterms:W3CDTF">2019-07-04T07:50:40Z</dcterms:created>
  <dcterms:modified xsi:type="dcterms:W3CDTF">2020-06-19T14:18:18Z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0x010100C032D153FC8BFB438D82363EA992B2B9</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Stakeholder 3">
    <vt:lpwstr/>
  </property>
  <property fmtid="{D5CDD505-2E9C-101B-9397-08002B2CF9AE}" pid="10" name="Project Code">
    <vt:lpwstr>1784;#IAP, DD, FD Coordination|70ffaca6-f496-4501-b85b-abbf1ba80da7</vt:lpwstr>
  </property>
  <property fmtid="{D5CDD505-2E9C-101B-9397-08002B2CF9AE}" pid="11" name="Stakeholder">
    <vt:lpwstr/>
  </property>
  <property fmtid="{D5CDD505-2E9C-101B-9397-08002B2CF9AE}" pid="12" name="Security Classification">
    <vt:lpwstr>21;#OFFICIAL|c2540f30-f875-494b-a43f-ebfb5017a6ad</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y fmtid="{D5CDD505-2E9C-101B-9397-08002B2CF9AE}" pid="15" name="Document Status">
    <vt:lpwstr>Final - ready for launch (pdf)</vt:lpwstr>
  </property>
  <property fmtid="{D5CDD505-2E9C-101B-9397-08002B2CF9AE}" pid="16" name="Submission type">
    <vt:lpwstr>Ofwat submission</vt:lpwstr>
  </property>
  <property fmtid="{D5CDD505-2E9C-101B-9397-08002B2CF9AE}" pid="17" name="Comments">
    <vt:lpwstr>passed gateway on 29 08</vt:lpwstr>
  </property>
  <property fmtid="{D5CDD505-2E9C-101B-9397-08002B2CF9AE}" pid="18" name="Draft status">
    <vt:lpwstr>Submitted</vt:lpwstr>
  </property>
  <property fmtid="{D5CDD505-2E9C-101B-9397-08002B2CF9AE}" pid="19" name="Date of submission">
    <vt:filetime>2019-08-29T23:00:00Z</vt:filetime>
  </property>
  <property fmtid="{D5CDD505-2E9C-101B-9397-08002B2CF9AE}" pid="20" name="Doc type">
    <vt:lpwstr>Pro-forma</vt:lpwstr>
  </property>
  <property fmtid="{D5CDD505-2E9C-101B-9397-08002B2CF9AE}" pid="21" name="Category">
    <vt:lpwstr>Aug19 DD - Submission to Ofwat</vt:lpwstr>
  </property>
</Properties>
</file>