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https://thameswater.sharepoint.com/sites/WRMP/WRSE Tables/Water Resources Market Information Tables/Revised WRMP19 Tables 1.0 (Linkless)/"/>
    </mc:Choice>
  </mc:AlternateContent>
  <xr:revisionPtr revIDLastSave="15" documentId="8_{F9336622-249D-449F-8D46-7473AF2B4AD2}" xr6:coauthVersionLast="47" xr6:coauthVersionMax="47" xr10:uidLastSave="{B1E45A67-B50F-4B01-BDF5-2CB992328FF5}"/>
  <bookViews>
    <workbookView xWindow="28680" yWindow="-120" windowWidth="38640" windowHeight="21240" activeTab="6"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257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Toc474162500" localSheetId="2">'[1]Table 2 '!#REF!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2" i="15"/>
  <c r="B33" i="15" s="1"/>
  <c r="B34" i="15" s="1"/>
  <c r="B35" i="15" s="1"/>
  <c r="B36" i="15" s="1"/>
  <c r="B37" i="15" s="1"/>
  <c r="P31" i="15" s="1"/>
  <c r="P32" i="15" s="1"/>
  <c r="P33" i="15" s="1"/>
  <c r="P34" i="15" s="1"/>
  <c r="P35" i="15" s="1"/>
  <c r="P36" i="15" s="1"/>
  <c r="P37" i="15" s="1"/>
  <c r="P38" i="15" s="1"/>
  <c r="D4" i="14"/>
  <c r="D3" i="14"/>
  <c r="B24" i="14"/>
  <c r="B25" i="14" s="1"/>
  <c r="B26" i="14" s="1"/>
  <c r="B27" i="14" s="1"/>
  <c r="B28" i="14" s="1"/>
  <c r="B8" i="14"/>
  <c r="B9" i="14" s="1"/>
  <c r="B10" i="14" s="1"/>
  <c r="B11" i="14" s="1"/>
  <c r="B12" i="14" s="1"/>
  <c r="D4" i="12" l="1"/>
  <c r="D3" i="12"/>
  <c r="C1" i="2" l="1"/>
  <c r="D1" i="3" l="1"/>
</calcChain>
</file>

<file path=xl/sharedStrings.xml><?xml version="1.0" encoding="utf-8"?>
<sst xmlns="http://schemas.openxmlformats.org/spreadsheetml/2006/main" count="1277" uniqueCount="498">
  <si>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</si>
  <si>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</si>
  <si>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</si>
  <si>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</si>
  <si>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</si>
  <si>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</si>
  <si>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</si>
  <si>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</si>
  <si>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</si>
  <si>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</si>
  <si>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</si>
  <si>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</si>
  <si>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</si>
  <si>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</si>
  <si>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</si>
  <si>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</si>
  <si>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</si>
  <si>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</si>
  <si>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e.g. 01/01/2019</t>
  </si>
  <si>
    <t>e.g. Table 3</t>
  </si>
  <si>
    <t>e.g. Total leakage (total volume per day)</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</si>
  <si>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</si>
  <si>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</si>
  <si>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</si>
  <si>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</si>
  <si>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</si>
  <si>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</si>
  <si>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</si>
  <si>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</si>
  <si>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</si>
  <si>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</si>
  <si>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</si>
  <si>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</si>
  <si>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</si>
  <si>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</si>
  <si>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</si>
  <si>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</si>
  <si>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</si>
  <si>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</si>
  <si>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</si>
  <si>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</si>
  <si>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</si>
  <si>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</si>
  <si>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</si>
  <si>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</si>
  <si>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</si>
  <si>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</si>
  <si>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</si>
  <si>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</si>
  <si>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</si>
  <si>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</si>
  <si>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</si>
  <si>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</si>
  <si>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</si>
  <si>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</si>
  <si>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</si>
  <si>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</si>
  <si>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</si>
  <si>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</si>
  <si>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</si>
  <si>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</si>
  <si>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</si>
  <si>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</si>
  <si>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</si>
  <si>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</si>
  <si>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</si>
  <si>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</si>
  <si>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</si>
  <si>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</si>
  <si>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</si>
  <si>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</si>
  <si>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</si>
  <si>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</si>
  <si>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</si>
  <si>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</si>
  <si>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</si>
  <si>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</si>
  <si>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</si>
  <si>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</si>
  <si>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</si>
  <si>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</si>
  <si>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</si>
  <si>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</si>
  <si>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</si>
  <si>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</si>
  <si>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</si>
  <si>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</si>
  <si>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</si>
  <si>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</si>
  <si>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</si>
  <si>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</si>
  <si>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</si>
  <si>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</si>
  <si>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</si>
  <si>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</si>
  <si>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</si>
  <si>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</si>
  <si>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</si>
  <si>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</si>
  <si>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</si>
  <si>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</si>
  <si>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</si>
  <si>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</si>
  <si>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</si>
  <si>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</si>
  <si>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</si>
  <si>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</si>
  <si>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</si>
  <si>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</si>
  <si>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</si>
  <si>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</si>
  <si>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</si>
  <si>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</si>
  <si>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</si>
  <si>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</si>
  <si>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</si>
  <si>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</si>
  <si>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</si>
  <si>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</si>
  <si>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</si>
  <si>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</si>
  <si>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</si>
  <si>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</si>
  <si>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</si>
  <si>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</si>
  <si>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</si>
  <si>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</si>
  <si>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</si>
  <si>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</si>
  <si>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</si>
  <si>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</si>
  <si>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</si>
  <si>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</si>
  <si>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</si>
  <si>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</si>
  <si>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</si>
  <si>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</si>
  <si>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</si>
  <si>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</si>
  <si>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</si>
  <si>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</si>
  <si>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</si>
  <si>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</si>
  <si>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</si>
  <si>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</si>
  <si>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</si>
  <si>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</si>
  <si>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</si>
  <si>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</si>
  <si>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</si>
  <si>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</si>
  <si>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</si>
  <si>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</si>
  <si>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</si>
  <si>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</si>
  <si>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</si>
  <si>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</si>
  <si>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</si>
  <si>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</si>
  <si>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</si>
  <si>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</si>
  <si>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</si>
  <si>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</si>
  <si>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</si>
  <si>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</si>
  <si>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</si>
  <si>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</si>
  <si>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</si>
  <si>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</si>
  <si>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</si>
  <si>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</si>
  <si>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</si>
  <si>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</si>
  <si>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</si>
  <si>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</si>
  <si>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</si>
  <si>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</si>
  <si>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</si>
  <si>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</si>
  <si>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</si>
  <si>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</si>
  <si>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</si>
  <si>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</si>
  <si>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</si>
  <si>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</si>
  <si>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</si>
  <si>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</si>
  <si>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</si>
  <si>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</si>
  <si>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</si>
  <si>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</si>
  <si>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</si>
  <si>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</si>
  <si>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</si>
  <si>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</si>
  <si>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</si>
  <si>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</si>
  <si>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</si>
  <si>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</si>
  <si>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</si>
  <si>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</si>
  <si>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</si>
  <si>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</si>
  <si>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</si>
  <si>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</si>
  <si>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</si>
  <si>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</si>
  <si>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</si>
  <si>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</si>
  <si>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</si>
  <si>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</si>
  <si>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</si>
  <si>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</si>
  <si>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</si>
  <si>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</si>
  <si>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</si>
  <si>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</si>
  <si>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</si>
  <si>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</si>
  <si>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</si>
  <si>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</si>
  <si>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</si>
  <si>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</si>
  <si>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</si>
  <si>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</si>
  <si>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</si>
  <si>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</si>
  <si>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</si>
  <si>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</si>
  <si>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</si>
  <si>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</si>
  <si>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</si>
  <si>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</si>
  <si>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</si>
  <si>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</si>
  <si>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</si>
  <si>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</si>
  <si>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</si>
  <si>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</si>
  <si>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</si>
  <si>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</si>
  <si>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</si>
  <si>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</si>
  <si>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</si>
  <si>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</si>
  <si>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</si>
  <si>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</si>
  <si>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</si>
  <si>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</si>
  <si>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</si>
  <si>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</si>
  <si>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</si>
  <si>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</si>
  <si>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</si>
  <si>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</si>
  <si>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</si>
  <si>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</si>
  <si>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</si>
  <si>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</si>
  <si>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</si>
  <si>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</si>
  <si>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</si>
  <si>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</si>
  <si>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</si>
  <si>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</si>
  <si>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</si>
  <si>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</si>
  <si>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</si>
  <si>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</si>
  <si>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</si>
  <si>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</si>
  <si>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</si>
  <si>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</si>
  <si>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</si>
  <si>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</si>
  <si>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</si>
  <si>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</si>
  <si>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</si>
  <si>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</si>
  <si>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</si>
  <si>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</si>
  <si>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</si>
  <si>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</si>
  <si>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</si>
  <si>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</si>
  <si>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</si>
  <si>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</si>
  <si>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</si>
  <si>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</si>
  <si>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</si>
  <si>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</si>
  <si>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</si>
  <si>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</si>
  <si>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</si>
  <si>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</si>
  <si>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</si>
  <si>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</si>
  <si>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</si>
  <si>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</si>
  <si>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</si>
  <si>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</si>
  <si>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</si>
  <si>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</si>
  <si>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</si>
  <si>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</si>
  <si>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</si>
  <si>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</si>
  <si>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</si>
  <si>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</si>
  <si>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</si>
  <si>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</si>
  <si>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</si>
  <si>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</si>
  <si>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</si>
  <si>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</si>
  <si>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</si>
  <si>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</si>
  <si>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</si>
  <si>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</si>
  <si>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</si>
  <si>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</si>
  <si>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</si>
  <si>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</si>
  <si>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</si>
  <si>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</si>
  <si>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</si>
  <si>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</si>
  <si>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</si>
  <si>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</si>
  <si>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</si>
  <si>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</si>
  <si>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</si>
  <si>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</si>
  <si>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</si>
  <si>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</si>
  <si>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</si>
  <si>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</si>
  <si>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</si>
  <si>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</si>
  <si>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</si>
  <si>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</si>
  <si>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</si>
  <si>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</si>
  <si>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</si>
  <si>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</si>
  <si>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</si>
  <si>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</si>
  <si>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</si>
  <si>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</si>
  <si>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</si>
  <si>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</si>
  <si>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</si>
  <si>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</si>
  <si>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</si>
  <si>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</si>
  <si>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</si>
  <si>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</si>
  <si>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</si>
  <si>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</si>
  <si>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</si>
  <si>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</si>
  <si>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</si>
  <si>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</si>
  <si>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</si>
  <si>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</si>
  <si>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</si>
  <si>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</si>
  <si>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</si>
  <si>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</si>
  <si>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</si>
  <si>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</si>
  <si>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</si>
  <si>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</si>
  <si>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</si>
  <si>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</si>
  <si>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</si>
  <si>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</si>
  <si>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</si>
  <si>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</si>
  <si>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</si>
  <si>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</si>
  <si>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</si>
  <si>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</si>
  <si>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</si>
  <si>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</si>
  <si>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</si>
  <si>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</si>
  <si>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</si>
  <si>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</si>
  <si>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Period</t>
  </si>
  <si>
    <t>Thames Water</t>
  </si>
  <si>
    <t>All tables</t>
  </si>
  <si>
    <t xml:space="preserve">All tables and lines updated </t>
  </si>
  <si>
    <t>All lines</t>
  </si>
  <si>
    <t xml:space="preserve">Summary key cause of supply constraint (Hydrological / Licence / Asset) </t>
  </si>
  <si>
    <t>Table 3: Baseline demand 
Row: 23BL</t>
  </si>
  <si>
    <t>We have undertaken an internal review and accuracy check for all data transferred from our WRMP submission to Defra which has been fully assured in line with our data assurance policy.  All other data has been reviewed by our Internal Audit team.  The submission has been reviewed and signed off by members of our Executive team on behalf of the Board.</t>
  </si>
  <si>
    <t>Not started</t>
  </si>
  <si>
    <t>Scheme 21</t>
  </si>
  <si>
    <t>Scheme 22</t>
  </si>
  <si>
    <t>Scheme 23</t>
  </si>
  <si>
    <t>Scheme 24</t>
  </si>
  <si>
    <t>Scheme 25</t>
  </si>
  <si>
    <t>Scheme 26</t>
  </si>
  <si>
    <t>Scheme 27</t>
  </si>
  <si>
    <t>Scheme 28</t>
  </si>
  <si>
    <t>Scheme 29</t>
  </si>
  <si>
    <t>Scheme 30</t>
  </si>
  <si>
    <t>Scheme 31</t>
  </si>
  <si>
    <t>Scheme 32</t>
  </si>
  <si>
    <t>Scheme 33</t>
  </si>
  <si>
    <t>Scheme 34</t>
  </si>
  <si>
    <t>Guildford</t>
  </si>
  <si>
    <t>Dapdune licence disaggregation - 2.2Mld</t>
  </si>
  <si>
    <t>Dapdune removal of constraints to DO - 1Mld</t>
  </si>
  <si>
    <t>Ladymead WTW - 4.6Mld</t>
  </si>
  <si>
    <t>Carryover</t>
  </si>
  <si>
    <t>Enhanced DMA</t>
  </si>
  <si>
    <t>Innovation</t>
  </si>
  <si>
    <t>Mains Replacement</t>
  </si>
  <si>
    <t>Pressure Management</t>
  </si>
  <si>
    <t>DMP_GUI_2_S4b</t>
  </si>
  <si>
    <t>DMP_GUI_3.5_S4b</t>
  </si>
  <si>
    <t>DMP_GUI_5CoLDMAE_S4b</t>
  </si>
  <si>
    <t>DMP_GUI_6.5_S4b</t>
  </si>
  <si>
    <t>DMP_GUI_IDM_S4b</t>
  </si>
  <si>
    <t>DMP_GUI_SD.v2_S4b</t>
  </si>
  <si>
    <t>Smarter Business Visit (SBV)</t>
  </si>
  <si>
    <t>Financial Tariffs</t>
  </si>
  <si>
    <t xml:space="preserve">Household Metering (PMP) </t>
  </si>
  <si>
    <t>Housing Association - measured</t>
  </si>
  <si>
    <t>Incentives (measured)</t>
  </si>
  <si>
    <t>Innovation savings - measured</t>
  </si>
  <si>
    <t>Leaky Loo's (Wastage) - measured</t>
  </si>
  <si>
    <t>Non-Potable (measured)</t>
  </si>
  <si>
    <t>Savings SHV - bulk meters (Ml/d)</t>
  </si>
  <si>
    <t>Savings SHV - replacement metered (Ml/d)</t>
  </si>
  <si>
    <t>Savings. SHV - existing metered (Ml/d)</t>
  </si>
  <si>
    <t>Savings. SHV - newly metered (Ml/d)</t>
  </si>
  <si>
    <t>Housing Association - unmeasured</t>
  </si>
  <si>
    <t>Innovation savings - unmeasured</t>
  </si>
  <si>
    <t>Leaky Loo's (Wastage) - unmeasured</t>
  </si>
  <si>
    <t>Savings. SHV - unmeasured (Ml/d)</t>
  </si>
  <si>
    <t>Progressive metering USPL Saving</t>
  </si>
  <si>
    <t>Replacement meter USPL Saving</t>
  </si>
  <si>
    <t>LBF USPL Saving</t>
  </si>
  <si>
    <t>SBF USPL Saving</t>
  </si>
  <si>
    <t>GUI_FINAL</t>
  </si>
  <si>
    <t>GW enhancement</t>
  </si>
  <si>
    <t>Active leakage management</t>
  </si>
  <si>
    <t>Mains repair</t>
  </si>
  <si>
    <t>Pressure management</t>
  </si>
  <si>
    <t>Commercial water audit</t>
  </si>
  <si>
    <t>Alternative tariffs</t>
  </si>
  <si>
    <t>Metering compulsory</t>
  </si>
  <si>
    <t>Other water efficiency</t>
  </si>
  <si>
    <t>Effluent reuse</t>
  </si>
  <si>
    <t>Household water audit</t>
  </si>
  <si>
    <t>Supply pipe repairs / replacement</t>
  </si>
  <si>
    <t>Y</t>
  </si>
  <si>
    <t>N</t>
  </si>
  <si>
    <t>Guildford WRZ, see map and GIS file.</t>
  </si>
  <si>
    <t>Partial TUB 1 in 10 years and full TUB 1 in 20 years</t>
  </si>
  <si>
    <t>1 in 20 years</t>
  </si>
  <si>
    <t>The key constraint on water production is abstraction licence limits, with less significant influence from groundwater resource availability.</t>
  </si>
  <si>
    <t>There are no other planning considerations or constraints on water production.</t>
  </si>
  <si>
    <t>No Deficit for Dry Year Annual Average</t>
  </si>
  <si>
    <t>Supply Demand Water Resources Management Plan Advisor. Contact here.</t>
  </si>
  <si>
    <t>www.thameswater.co.uk/sitecore/content/Your-Water-Future/Your-Water-Future/Providing-enough-water/Water-Resources-Market-Information</t>
  </si>
  <si>
    <t>WRMP19</t>
  </si>
  <si>
    <t>Hyperlink to shapefiles</t>
  </si>
  <si>
    <t>*</t>
  </si>
  <si>
    <t>There are no new schemes to add to Table 8 as spare treatment capability is utilised in a dry year or as operational headroom.</t>
  </si>
  <si>
    <t xml:space="preserve">The schemes shown in Table 8 align with our revised draft Water Resources Management Plan 2019.  </t>
  </si>
  <si>
    <t>* There is no benefit associated with this scheme.  This results in a denominator of zero and displays as an error in the AIC calculation.</t>
  </si>
  <si>
    <t>Average day peak week</t>
  </si>
  <si>
    <t>Never which is based on historical twentieth century droughts. 1 in 100 years based on stochastic drought assessment</t>
  </si>
  <si>
    <t>Drought Permits are not included in depolyable output as they have the potential to be environmentally damaging, their marginal benefit is 11.8Ml/d</t>
  </si>
  <si>
    <t>Table 7</t>
  </si>
  <si>
    <t>Line 1 - Distribution input (demand)</t>
  </si>
  <si>
    <t>All years updated</t>
  </si>
  <si>
    <t>Publication of statement of response to the October 2018 consultation</t>
  </si>
  <si>
    <t>Line 5 - Supply demand balance</t>
  </si>
  <si>
    <t>Publication of the revised draft WRMP19 for further consultation</t>
  </si>
  <si>
    <t>Table 1</t>
  </si>
  <si>
    <t>Line 16 - Spare capacity</t>
  </si>
  <si>
    <t>Spare treatment capacity</t>
  </si>
  <si>
    <t xml:space="preserve">Methodology revised to  meet requirments of the guidance </t>
  </si>
  <si>
    <t>No spare treatment capacity</t>
  </si>
  <si>
    <t>Table 5, Table 6, Table 7</t>
  </si>
  <si>
    <t>All Lines</t>
  </si>
  <si>
    <t>Updated Values for 2020/21 and 2021/22 based on observed values from Annual Return.</t>
  </si>
  <si>
    <t>Requested as part of WRMP24.</t>
  </si>
  <si>
    <t>Table 8</t>
  </si>
  <si>
    <t>Line 1, Line 6</t>
  </si>
  <si>
    <t>Updates to scheme progress.</t>
  </si>
  <si>
    <t>Updated to reflect current position.</t>
  </si>
  <si>
    <t>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</si>
</sst>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00000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right style="thin">
        <color rgb="FF857362"/>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7">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4" xfId="1" applyNumberFormat="1" applyFont="1" applyFill="1" applyBorder="1" applyAlignment="1">
      <alignment vertical="center"/>
    </xf>
    <xf numFmtId="164" fontId="7" fillId="7" borderId="15" xfId="1" applyNumberFormat="1" applyFont="1" applyFill="1" applyBorder="1" applyAlignment="1">
      <alignment vertical="center"/>
    </xf>
    <xf numFmtId="9" fontId="7" fillId="4" borderId="9" xfId="1" applyNumberFormat="1" applyFont="1" applyFill="1" applyBorder="1" applyAlignment="1">
      <alignment vertical="center"/>
    </xf>
    <xf numFmtId="9" fontId="7" fillId="7" borderId="9" xfId="1" applyNumberFormat="1" applyFont="1" applyFill="1" applyBorder="1" applyAlignment="1">
      <alignment vertical="center"/>
    </xf>
    <xf numFmtId="2" fontId="7" fillId="4" borderId="14" xfId="1" applyNumberFormat="1" applyFont="1" applyFill="1" applyBorder="1" applyAlignment="1">
      <alignment vertical="center" wrapText="1"/>
    </xf>
    <xf numFmtId="1"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vertical="center"/>
    </xf>
    <xf numFmtId="0" fontId="7" fillId="4" borderId="9" xfId="1" applyFont="1" applyFill="1" applyBorder="1" applyAlignment="1">
      <alignment vertical="center" wrapText="1"/>
    </xf>
    <xf numFmtId="0" fontId="7" fillId="4" borderId="9" xfId="1" applyFont="1" applyFill="1" applyBorder="1" applyAlignment="1">
      <alignment horizontal="left" vertical="center" wrapText="1"/>
    </xf>
    <xf numFmtId="0" fontId="17" fillId="4" borderId="4" xfId="2" applyFill="1" applyBorder="1" applyAlignment="1">
      <alignment horizontal="left" vertical="center" wrapText="1"/>
    </xf>
    <xf numFmtId="0" fontId="17" fillId="4" borderId="6" xfId="2" applyFill="1" applyBorder="1" applyAlignment="1">
      <alignment horizontal="left" vertical="center" wrapText="1"/>
    </xf>
    <xf numFmtId="0" fontId="17" fillId="4" borderId="9" xfId="2" applyFill="1" applyBorder="1" applyAlignment="1">
      <alignment vertical="center"/>
    </xf>
    <xf numFmtId="0" fontId="18" fillId="0" borderId="0" xfId="0" applyFont="1" applyAlignment="1">
      <alignmen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28"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FCEABF"/>
      <color rgb="FF0078C9"/>
      <color rgb="FFE0DCD8"/>
      <color rgb="FFBFDDF1"/>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306704</xdr:colOff>
      <xdr:row>5</xdr:row>
      <xdr:rowOff>184573</xdr:rowOff>
    </xdr:from>
    <xdr:to>
      <xdr:col>5</xdr:col>
      <xdr:colOff>13603</xdr:colOff>
      <xdr:row>14</xdr:row>
      <xdr:rowOff>262486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41079" y="1632373"/>
          <a:ext cx="3669299" cy="24115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lambert@thameswater.co.uk?subject=Water%20Resources%20Market%20Information%20Query" TargetMode="External"/><Relationship Id="rId1" Type="http://schemas.openxmlformats.org/officeDocument/2006/relationships/hyperlink" Target="http://www.thameswater.co.uk/sitecore/content/Your-Water-Future/Your-Water-Future/Providing-enough-water/Water-Resources-Market-Informatio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rporate.thameswater.co.uk/-/media/Site-Content/Your-water-future-2018/Water-Resources-Market-Information/Thames-Water-WRZ-Boundaries.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F61"/>
  <sheetViews>
    <sheetView showGridLines="0" zoomScale="80" zoomScaleNormal="80" workbookViewId="0">
      <selection activeCell="C45" sqref="C45"/>
    </sheetView>
  </sheetViews>
  <sheetFormatPr defaultColWidth="0" defaultRowHeight="13.95" customHeight="1" zeroHeight="1" x14ac:dyDescent="0.25"/>
  <cols>
    <col min="1" max="1" width="1.69921875" customWidth="1"/>
    <col min="2" max="2" width="51.19921875" customWidth="1"/>
    <col min="3" max="3" width="56.296875" customWidth="1"/>
    <col min="4" max="4" width="4.09765625" customWidth="1"/>
    <col min="5" max="5" width="47.796875" customWidth="1"/>
    <col min="6" max="6" width="8.69921875" customWidth="1"/>
    <col min="7" max="7" width="8.69921875" hidden="1" customWidth="1"/>
    <col min="8" max="16384" width="8.69921875" hidden="1"/>
  </cols>
  <sheetData>
    <row r="1" spans="2:5" ht="20.399999999999999" x14ac:dyDescent="0.25">
      <c r="B1" s="1" t="s">
        <v>0</v>
      </c>
      <c r="C1" s="2" t="str">
        <f>C5</f>
        <v>Thames Water</v>
      </c>
    </row>
    <row r="2" spans="2:5" ht="12" customHeight="1" thickBot="1" x14ac:dyDescent="0.3"/>
    <row r="3" spans="2:5" ht="53.4" thickBot="1" x14ac:dyDescent="0.3">
      <c r="B3" s="3" t="s">
        <v>1</v>
      </c>
      <c r="C3" s="83" t="s">
        <v>384</v>
      </c>
      <c r="E3" s="4"/>
    </row>
    <row r="4" spans="2:5" ht="12" customHeight="1" thickBot="1" x14ac:dyDescent="0.3">
      <c r="B4" s="5"/>
      <c r="C4" s="6"/>
    </row>
    <row r="5" spans="2:5" ht="16.2" x14ac:dyDescent="0.25">
      <c r="B5" s="7" t="s">
        <v>2</v>
      </c>
      <c r="C5" s="43" t="s">
        <v>390</v>
      </c>
      <c r="E5" s="8" t="s">
        <v>3</v>
      </c>
    </row>
    <row r="6" spans="2:5" ht="16.8" thickBot="1" x14ac:dyDescent="0.3">
      <c r="B6" s="9" t="s">
        <v>330</v>
      </c>
      <c r="C6" s="44" t="s">
        <v>412</v>
      </c>
    </row>
    <row r="7" spans="2:5" ht="12" customHeight="1" thickBot="1" x14ac:dyDescent="0.3">
      <c r="B7" s="10"/>
      <c r="C7" s="40"/>
    </row>
    <row r="8" spans="2:5" ht="16.2" x14ac:dyDescent="0.25">
      <c r="B8" s="7" t="s">
        <v>4</v>
      </c>
      <c r="C8" s="43" t="s">
        <v>469</v>
      </c>
    </row>
    <row r="9" spans="2:5" ht="16.2" x14ac:dyDescent="0.25">
      <c r="B9" s="11" t="s">
        <v>5</v>
      </c>
      <c r="C9" s="97">
        <v>43132</v>
      </c>
    </row>
    <row r="10" spans="2:5" ht="16.8" thickBot="1" x14ac:dyDescent="0.3">
      <c r="B10" s="9" t="s">
        <v>6</v>
      </c>
      <c r="C10" s="98">
        <v>44890</v>
      </c>
    </row>
    <row r="11" spans="2:5" ht="12" customHeight="1" thickBot="1" x14ac:dyDescent="0.3">
      <c r="B11" s="10"/>
      <c r="C11" s="40"/>
    </row>
    <row r="12" spans="2:5" ht="32.4" x14ac:dyDescent="0.25">
      <c r="B12" s="7" t="s">
        <v>7</v>
      </c>
      <c r="C12" s="102" t="s">
        <v>467</v>
      </c>
    </row>
    <row r="13" spans="2:5" ht="49.2" thickBot="1" x14ac:dyDescent="0.3">
      <c r="B13" s="9" t="s">
        <v>8</v>
      </c>
      <c r="C13" s="103" t="s">
        <v>468</v>
      </c>
    </row>
    <row r="14" spans="2:5" ht="12" customHeight="1" thickBot="1" x14ac:dyDescent="0.4">
      <c r="B14" s="12"/>
      <c r="C14" s="41"/>
    </row>
    <row r="15" spans="2:5" ht="66.599999999999994" thickBot="1" x14ac:dyDescent="0.3">
      <c r="B15" s="13" t="s">
        <v>9</v>
      </c>
      <c r="C15" s="42" t="s">
        <v>396</v>
      </c>
      <c r="E15" s="4"/>
    </row>
    <row r="16" spans="2:5" ht="12" customHeight="1" x14ac:dyDescent="0.25">
      <c r="B16" s="5"/>
      <c r="C16" s="6"/>
    </row>
    <row r="17" spans="2:6" ht="16.8" thickBot="1" x14ac:dyDescent="0.3">
      <c r="B17" s="8" t="s">
        <v>11</v>
      </c>
    </row>
    <row r="18" spans="2:6" ht="14.4" thickBot="1" x14ac:dyDescent="0.3">
      <c r="E18" s="15" t="s">
        <v>10</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hidden="1" x14ac:dyDescent="0.25"/>
    <row r="50" ht="13.8" hidden="1" x14ac:dyDescent="0.25"/>
    <row r="51" ht="13.8" hidden="1" x14ac:dyDescent="0.25"/>
    <row r="52" ht="13.8" hidden="1" x14ac:dyDescent="0.25"/>
    <row r="53" ht="13.8" hidden="1" x14ac:dyDescent="0.25"/>
    <row r="54" ht="13.8" hidden="1" x14ac:dyDescent="0.25"/>
    <row r="55" ht="13.8" hidden="1" x14ac:dyDescent="0.25"/>
    <row r="56" ht="13.8" hidden="1" x14ac:dyDescent="0.25"/>
    <row r="57" ht="13.8" hidden="1" x14ac:dyDescent="0.25"/>
    <row r="58" ht="13.8" hidden="1" x14ac:dyDescent="0.25"/>
    <row r="59" ht="13.8" hidden="1" x14ac:dyDescent="0.25"/>
    <row r="60" ht="13.8" hidden="1" x14ac:dyDescent="0.25"/>
    <row r="61" ht="13.8" hidden="1" x14ac:dyDescent="0.25"/>
  </sheetData>
  <hyperlinks>
    <hyperlink ref="C13" r:id="rId1" xr:uid="{00000000-0004-0000-0000-000000000000}"/>
    <hyperlink ref="C12" r:id="rId2" xr:uid="{00000000-0004-0000-0000-000001000000}"/>
  </hyperlinks>
  <pageMargins left="0.7" right="0.7" top="0.75" bottom="0.75" header="0.3" footer="0.3"/>
  <pageSetup paperSize="8"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XDO75"/>
  <sheetViews>
    <sheetView showGridLines="0" topLeftCell="E1" zoomScale="80" zoomScaleNormal="80" workbookViewId="0">
      <selection activeCell="L10" sqref="L10"/>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41" width="10.69921875" customWidth="1"/>
    <col min="42" max="42" width="8.69921875" customWidth="1"/>
    <col min="43" max="16343" width="8.69921875" hidden="1"/>
    <col min="16344" max="16384" width="1.796875" hidden="1"/>
  </cols>
  <sheetData>
    <row r="1" spans="2:41" ht="20.399999999999999" x14ac:dyDescent="0.25">
      <c r="B1" s="107" t="s">
        <v>266</v>
      </c>
      <c r="C1" s="107"/>
      <c r="D1" s="107"/>
      <c r="E1" s="107"/>
      <c r="F1" s="107"/>
    </row>
    <row r="2" spans="2:41" ht="14.4" thickBot="1" x14ac:dyDescent="0.3"/>
    <row r="3" spans="2:41" ht="16.8" thickBot="1" x14ac:dyDescent="0.3">
      <c r="B3" s="119" t="s">
        <v>2</v>
      </c>
      <c r="C3" s="120"/>
      <c r="D3" s="129" t="str">
        <f>'Cover sheet'!C5</f>
        <v>Thames Water</v>
      </c>
      <c r="E3" s="130"/>
      <c r="F3" s="131"/>
    </row>
    <row r="4" spans="2:41" ht="16.8" thickBot="1" x14ac:dyDescent="0.3">
      <c r="B4" s="119" t="s">
        <v>330</v>
      </c>
      <c r="C4" s="120"/>
      <c r="D4" s="129" t="str">
        <f>'Cover sheet'!C6</f>
        <v>Guildford</v>
      </c>
      <c r="E4" s="130"/>
      <c r="F4" s="131"/>
    </row>
    <row r="5" spans="2:41" ht="15.6" thickBot="1" x14ac:dyDescent="0.3">
      <c r="C5" s="39"/>
      <c r="D5" s="23"/>
    </row>
    <row r="6" spans="2:41" ht="14.4" thickBot="1" x14ac:dyDescent="0.3">
      <c r="B6" s="63" t="s">
        <v>334</v>
      </c>
      <c r="C6" s="62" t="s">
        <v>22</v>
      </c>
      <c r="D6" s="18" t="s">
        <v>23</v>
      </c>
      <c r="E6" s="18" t="s">
        <v>24</v>
      </c>
      <c r="F6" s="77" t="s">
        <v>333</v>
      </c>
      <c r="H6" s="18" t="s">
        <v>310</v>
      </c>
      <c r="I6" s="18" t="s">
        <v>311</v>
      </c>
      <c r="J6" s="18" t="s">
        <v>312</v>
      </c>
      <c r="K6" s="18" t="s">
        <v>313</v>
      </c>
      <c r="L6" s="18" t="s">
        <v>314</v>
      </c>
      <c r="M6" s="18" t="s">
        <v>315</v>
      </c>
      <c r="N6" s="18" t="s">
        <v>316</v>
      </c>
      <c r="O6" s="18" t="s">
        <v>317</v>
      </c>
      <c r="P6" s="18" t="s">
        <v>318</v>
      </c>
      <c r="Q6" s="18" t="s">
        <v>319</v>
      </c>
      <c r="R6" s="18" t="s">
        <v>320</v>
      </c>
      <c r="S6" s="18" t="s">
        <v>321</v>
      </c>
      <c r="T6" s="18" t="s">
        <v>322</v>
      </c>
      <c r="U6" s="18" t="s">
        <v>323</v>
      </c>
      <c r="V6" s="18" t="s">
        <v>324</v>
      </c>
      <c r="W6" s="18" t="s">
        <v>325</v>
      </c>
      <c r="X6" s="18" t="s">
        <v>326</v>
      </c>
      <c r="Y6" s="18" t="s">
        <v>327</v>
      </c>
      <c r="Z6" s="18" t="s">
        <v>328</v>
      </c>
      <c r="AA6" s="18" t="s">
        <v>329</v>
      </c>
      <c r="AB6" s="18" t="s">
        <v>398</v>
      </c>
      <c r="AC6" s="18" t="s">
        <v>399</v>
      </c>
      <c r="AD6" s="18" t="s">
        <v>400</v>
      </c>
      <c r="AE6" s="18" t="s">
        <v>401</v>
      </c>
      <c r="AF6" s="18" t="s">
        <v>402</v>
      </c>
      <c r="AG6" s="18" t="s">
        <v>403</v>
      </c>
      <c r="AH6" s="18" t="s">
        <v>404</v>
      </c>
      <c r="AI6" s="18" t="s">
        <v>405</v>
      </c>
      <c r="AJ6" s="18" t="s">
        <v>406</v>
      </c>
      <c r="AK6" s="18" t="s">
        <v>407</v>
      </c>
      <c r="AL6" s="18" t="s">
        <v>408</v>
      </c>
      <c r="AM6" s="18" t="s">
        <v>409</v>
      </c>
      <c r="AN6" s="18" t="s">
        <v>410</v>
      </c>
      <c r="AO6" s="18" t="s">
        <v>411</v>
      </c>
    </row>
    <row r="7" spans="2:41" ht="45.6" x14ac:dyDescent="0.25">
      <c r="B7" s="59">
        <v>1</v>
      </c>
      <c r="C7" s="29" t="s">
        <v>267</v>
      </c>
      <c r="D7" s="36" t="s">
        <v>268</v>
      </c>
      <c r="E7" s="36" t="s">
        <v>269</v>
      </c>
      <c r="F7" s="36" t="s">
        <v>27</v>
      </c>
      <c r="H7" s="94" t="s">
        <v>413</v>
      </c>
      <c r="I7" s="94" t="s">
        <v>414</v>
      </c>
      <c r="J7" s="94" t="s">
        <v>415</v>
      </c>
      <c r="K7" s="94" t="s">
        <v>416</v>
      </c>
      <c r="L7" s="94" t="s">
        <v>417</v>
      </c>
      <c r="M7" s="94" t="s">
        <v>418</v>
      </c>
      <c r="N7" s="94" t="s">
        <v>419</v>
      </c>
      <c r="O7" s="94" t="s">
        <v>420</v>
      </c>
      <c r="P7" s="94" t="s">
        <v>421</v>
      </c>
      <c r="Q7" s="94" t="s">
        <v>422</v>
      </c>
      <c r="R7" s="94" t="s">
        <v>423</v>
      </c>
      <c r="S7" s="94" t="s">
        <v>424</v>
      </c>
      <c r="T7" s="94" t="s">
        <v>425</v>
      </c>
      <c r="U7" s="94" t="s">
        <v>426</v>
      </c>
      <c r="V7" s="94" t="s">
        <v>427</v>
      </c>
      <c r="W7" s="94" t="s">
        <v>428</v>
      </c>
      <c r="X7" s="94" t="s">
        <v>429</v>
      </c>
      <c r="Y7" s="94" t="s">
        <v>430</v>
      </c>
      <c r="Z7" s="94" t="s">
        <v>431</v>
      </c>
      <c r="AA7" s="94" t="s">
        <v>432</v>
      </c>
      <c r="AB7" s="94" t="s">
        <v>433</v>
      </c>
      <c r="AC7" s="94" t="s">
        <v>434</v>
      </c>
      <c r="AD7" s="94" t="s">
        <v>435</v>
      </c>
      <c r="AE7" s="94" t="s">
        <v>436</v>
      </c>
      <c r="AF7" s="94" t="s">
        <v>437</v>
      </c>
      <c r="AG7" s="94" t="s">
        <v>438</v>
      </c>
      <c r="AH7" s="94" t="s">
        <v>439</v>
      </c>
      <c r="AI7" s="94" t="s">
        <v>440</v>
      </c>
      <c r="AJ7" s="94" t="s">
        <v>441</v>
      </c>
      <c r="AK7" s="94" t="s">
        <v>442</v>
      </c>
      <c r="AL7" s="94" t="s">
        <v>443</v>
      </c>
      <c r="AM7" s="94" t="s">
        <v>444</v>
      </c>
      <c r="AN7" s="94" t="s">
        <v>445</v>
      </c>
      <c r="AO7" s="94" t="s">
        <v>446</v>
      </c>
    </row>
    <row r="8" spans="2:41" ht="45.6" x14ac:dyDescent="0.25">
      <c r="B8" s="59">
        <v>2</v>
      </c>
      <c r="C8" s="26" t="s">
        <v>270</v>
      </c>
      <c r="D8" s="36" t="s">
        <v>271</v>
      </c>
      <c r="E8" s="36" t="s">
        <v>269</v>
      </c>
      <c r="F8" s="36" t="s">
        <v>27</v>
      </c>
      <c r="H8" s="94" t="s">
        <v>413</v>
      </c>
      <c r="I8" s="94" t="s">
        <v>414</v>
      </c>
      <c r="J8" s="94" t="s">
        <v>415</v>
      </c>
      <c r="K8" s="94" t="s">
        <v>447</v>
      </c>
      <c r="L8" s="94" t="s">
        <v>447</v>
      </c>
      <c r="M8" s="94" t="s">
        <v>447</v>
      </c>
      <c r="N8" s="94" t="s">
        <v>447</v>
      </c>
      <c r="O8" s="94" t="s">
        <v>447</v>
      </c>
      <c r="P8" s="94" t="s">
        <v>421</v>
      </c>
      <c r="Q8" s="94" t="s">
        <v>422</v>
      </c>
      <c r="R8" s="94" t="s">
        <v>423</v>
      </c>
      <c r="S8" s="94" t="s">
        <v>424</v>
      </c>
      <c r="T8" s="94" t="s">
        <v>425</v>
      </c>
      <c r="U8" s="94" t="s">
        <v>426</v>
      </c>
      <c r="V8" s="94" t="s">
        <v>447</v>
      </c>
      <c r="W8" s="94" t="s">
        <v>447</v>
      </c>
      <c r="X8" s="94" t="s">
        <v>447</v>
      </c>
      <c r="Y8" s="94" t="s">
        <v>447</v>
      </c>
      <c r="Z8" s="94" t="s">
        <v>447</v>
      </c>
      <c r="AA8" s="94" t="s">
        <v>447</v>
      </c>
      <c r="AB8" s="94" t="s">
        <v>447</v>
      </c>
      <c r="AC8" s="94" t="s">
        <v>447</v>
      </c>
      <c r="AD8" s="94" t="s">
        <v>447</v>
      </c>
      <c r="AE8" s="94" t="s">
        <v>447</v>
      </c>
      <c r="AF8" s="94" t="s">
        <v>447</v>
      </c>
      <c r="AG8" s="94" t="s">
        <v>447</v>
      </c>
      <c r="AH8" s="94" t="s">
        <v>447</v>
      </c>
      <c r="AI8" s="94" t="s">
        <v>447</v>
      </c>
      <c r="AJ8" s="94" t="s">
        <v>447</v>
      </c>
      <c r="AK8" s="94" t="s">
        <v>447</v>
      </c>
      <c r="AL8" s="94" t="s">
        <v>447</v>
      </c>
      <c r="AM8" s="94" t="s">
        <v>447</v>
      </c>
      <c r="AN8" s="94" t="s">
        <v>447</v>
      </c>
      <c r="AO8" s="94" t="s">
        <v>447</v>
      </c>
    </row>
    <row r="9" spans="2:41" ht="39.6" x14ac:dyDescent="0.25">
      <c r="B9" s="59">
        <v>3</v>
      </c>
      <c r="C9" s="26" t="s">
        <v>273</v>
      </c>
      <c r="D9" s="36" t="s">
        <v>274</v>
      </c>
      <c r="E9" s="36" t="s">
        <v>269</v>
      </c>
      <c r="F9" s="36" t="s">
        <v>27</v>
      </c>
      <c r="H9" s="94" t="s">
        <v>448</v>
      </c>
      <c r="I9" s="94" t="s">
        <v>448</v>
      </c>
      <c r="J9" s="94" t="s">
        <v>448</v>
      </c>
      <c r="K9" s="94" t="s">
        <v>449</v>
      </c>
      <c r="L9" s="94" t="s">
        <v>449</v>
      </c>
      <c r="M9" s="94" t="s">
        <v>449</v>
      </c>
      <c r="N9" s="94" t="s">
        <v>450</v>
      </c>
      <c r="O9" s="94" t="s">
        <v>451</v>
      </c>
      <c r="P9" s="94" t="e">
        <v>#N/A</v>
      </c>
      <c r="Q9" s="94" t="e">
        <v>#N/A</v>
      </c>
      <c r="R9" s="94" t="e">
        <v>#N/A</v>
      </c>
      <c r="S9" s="94" t="e">
        <v>#N/A</v>
      </c>
      <c r="T9" s="94" t="e">
        <v>#N/A</v>
      </c>
      <c r="U9" s="94" t="e">
        <v>#N/A</v>
      </c>
      <c r="V9" s="94" t="s">
        <v>452</v>
      </c>
      <c r="W9" s="94" t="s">
        <v>453</v>
      </c>
      <c r="X9" s="94" t="s">
        <v>454</v>
      </c>
      <c r="Y9" s="94" t="s">
        <v>455</v>
      </c>
      <c r="Z9" s="94" t="s">
        <v>455</v>
      </c>
      <c r="AA9" s="94" t="s">
        <v>455</v>
      </c>
      <c r="AB9" s="94" t="s">
        <v>455</v>
      </c>
      <c r="AC9" s="94" t="s">
        <v>456</v>
      </c>
      <c r="AD9" s="94" t="s">
        <v>457</v>
      </c>
      <c r="AE9" s="94" t="s">
        <v>457</v>
      </c>
      <c r="AF9" s="94" t="s">
        <v>457</v>
      </c>
      <c r="AG9" s="94" t="s">
        <v>457</v>
      </c>
      <c r="AH9" s="94" t="s">
        <v>455</v>
      </c>
      <c r="AI9" s="94" t="s">
        <v>455</v>
      </c>
      <c r="AJ9" s="94" t="s">
        <v>455</v>
      </c>
      <c r="AK9" s="94" t="s">
        <v>457</v>
      </c>
      <c r="AL9" s="94" t="s">
        <v>458</v>
      </c>
      <c r="AM9" s="94" t="s">
        <v>458</v>
      </c>
      <c r="AN9" s="94" t="s">
        <v>458</v>
      </c>
      <c r="AO9" s="94" t="s">
        <v>458</v>
      </c>
    </row>
    <row r="10" spans="2:41" ht="39.6" x14ac:dyDescent="0.25">
      <c r="B10" s="59">
        <v>4</v>
      </c>
      <c r="C10" s="26" t="s">
        <v>276</v>
      </c>
      <c r="D10" s="36" t="s">
        <v>277</v>
      </c>
      <c r="E10" s="36" t="s">
        <v>278</v>
      </c>
      <c r="F10" s="36" t="s">
        <v>27</v>
      </c>
      <c r="H10" s="84" t="s">
        <v>459</v>
      </c>
      <c r="I10" s="84" t="s">
        <v>459</v>
      </c>
      <c r="J10" s="84" t="s">
        <v>459</v>
      </c>
      <c r="K10" s="84" t="s">
        <v>459</v>
      </c>
      <c r="L10" s="84" t="s">
        <v>459</v>
      </c>
      <c r="M10" s="84" t="s">
        <v>459</v>
      </c>
      <c r="N10" s="84" t="s">
        <v>459</v>
      </c>
      <c r="O10" s="84" t="s">
        <v>459</v>
      </c>
      <c r="P10" s="84" t="s">
        <v>460</v>
      </c>
      <c r="Q10" s="84" t="s">
        <v>460</v>
      </c>
      <c r="R10" s="84" t="s">
        <v>460</v>
      </c>
      <c r="S10" s="84" t="s">
        <v>460</v>
      </c>
      <c r="T10" s="84" t="s">
        <v>460</v>
      </c>
      <c r="U10" s="84" t="s">
        <v>460</v>
      </c>
      <c r="V10" s="84" t="s">
        <v>459</v>
      </c>
      <c r="W10" s="84" t="s">
        <v>459</v>
      </c>
      <c r="X10" s="84" t="s">
        <v>459</v>
      </c>
      <c r="Y10" s="84" t="s">
        <v>459</v>
      </c>
      <c r="Z10" s="84" t="s">
        <v>459</v>
      </c>
      <c r="AA10" s="84" t="s">
        <v>459</v>
      </c>
      <c r="AB10" s="84" t="s">
        <v>459</v>
      </c>
      <c r="AC10" s="84" t="s">
        <v>459</v>
      </c>
      <c r="AD10" s="84" t="s">
        <v>459</v>
      </c>
      <c r="AE10" s="84" t="s">
        <v>459</v>
      </c>
      <c r="AF10" s="84" t="s">
        <v>459</v>
      </c>
      <c r="AG10" s="84" t="s">
        <v>459</v>
      </c>
      <c r="AH10" s="84" t="s">
        <v>459</v>
      </c>
      <c r="AI10" s="84" t="s">
        <v>459</v>
      </c>
      <c r="AJ10" s="84" t="s">
        <v>459</v>
      </c>
      <c r="AK10" s="84" t="s">
        <v>459</v>
      </c>
      <c r="AL10" s="84" t="s">
        <v>459</v>
      </c>
      <c r="AM10" s="84" t="s">
        <v>459</v>
      </c>
      <c r="AN10" s="84" t="s">
        <v>459</v>
      </c>
      <c r="AO10" s="84" t="s">
        <v>459</v>
      </c>
    </row>
    <row r="11" spans="2:41" ht="39.6" x14ac:dyDescent="0.25">
      <c r="B11" s="59">
        <v>5</v>
      </c>
      <c r="C11" s="26" t="s">
        <v>280</v>
      </c>
      <c r="D11" s="36" t="s">
        <v>281</v>
      </c>
      <c r="E11" s="36" t="s">
        <v>51</v>
      </c>
      <c r="F11" s="36" t="s">
        <v>27</v>
      </c>
      <c r="H11" s="32" t="s">
        <v>62</v>
      </c>
      <c r="I11" s="32" t="s">
        <v>63</v>
      </c>
      <c r="J11" s="32" t="s">
        <v>63</v>
      </c>
      <c r="K11" s="32" t="s">
        <v>61</v>
      </c>
      <c r="L11" s="32" t="s">
        <v>61</v>
      </c>
      <c r="M11" s="32" t="s">
        <v>61</v>
      </c>
      <c r="N11" s="32" t="s">
        <v>61</v>
      </c>
      <c r="O11" s="32" t="s">
        <v>61</v>
      </c>
      <c r="P11" s="32" t="s">
        <v>61</v>
      </c>
      <c r="Q11" s="32" t="s">
        <v>61</v>
      </c>
      <c r="R11" s="32" t="s">
        <v>61</v>
      </c>
      <c r="S11" s="32" t="s">
        <v>61</v>
      </c>
      <c r="T11" s="32" t="s">
        <v>61</v>
      </c>
      <c r="U11" s="32" t="s">
        <v>61</v>
      </c>
      <c r="V11" s="32" t="s">
        <v>61</v>
      </c>
      <c r="W11" s="32" t="s">
        <v>61</v>
      </c>
      <c r="X11" s="32" t="s">
        <v>61</v>
      </c>
      <c r="Y11" s="32" t="s">
        <v>61</v>
      </c>
      <c r="Z11" s="32" t="s">
        <v>61</v>
      </c>
      <c r="AA11" s="32" t="s">
        <v>61</v>
      </c>
      <c r="AB11" s="32" t="s">
        <v>61</v>
      </c>
      <c r="AC11" s="32" t="s">
        <v>61</v>
      </c>
      <c r="AD11" s="32" t="s">
        <v>61</v>
      </c>
      <c r="AE11" s="32" t="s">
        <v>61</v>
      </c>
      <c r="AF11" s="32" t="s">
        <v>61</v>
      </c>
      <c r="AG11" s="32" t="s">
        <v>61</v>
      </c>
      <c r="AH11" s="32" t="s">
        <v>61</v>
      </c>
      <c r="AI11" s="32" t="s">
        <v>61</v>
      </c>
      <c r="AJ11" s="32" t="s">
        <v>61</v>
      </c>
      <c r="AK11" s="32" t="s">
        <v>61</v>
      </c>
      <c r="AL11" s="32" t="s">
        <v>61</v>
      </c>
      <c r="AM11" s="32" t="s">
        <v>61</v>
      </c>
      <c r="AN11" s="32" t="s">
        <v>61</v>
      </c>
      <c r="AO11" s="32" t="s">
        <v>61</v>
      </c>
    </row>
    <row r="12" spans="2:41" ht="38.700000000000003" customHeight="1" x14ac:dyDescent="0.25">
      <c r="B12" s="59">
        <v>6</v>
      </c>
      <c r="C12" s="26" t="s">
        <v>367</v>
      </c>
      <c r="D12" s="36" t="s">
        <v>27</v>
      </c>
      <c r="E12" s="36" t="s">
        <v>269</v>
      </c>
      <c r="F12" s="36" t="s">
        <v>27</v>
      </c>
      <c r="H12" s="32" t="s">
        <v>397</v>
      </c>
      <c r="I12" s="32" t="s">
        <v>397</v>
      </c>
      <c r="J12" s="32" t="s">
        <v>397</v>
      </c>
      <c r="K12" s="32" t="s">
        <v>497</v>
      </c>
      <c r="L12" s="32" t="s">
        <v>497</v>
      </c>
      <c r="M12" s="32" t="s">
        <v>497</v>
      </c>
      <c r="N12" s="32" t="s">
        <v>497</v>
      </c>
      <c r="O12" s="32" t="s">
        <v>497</v>
      </c>
      <c r="P12" s="32" t="s">
        <v>397</v>
      </c>
      <c r="Q12" s="32" t="s">
        <v>397</v>
      </c>
      <c r="R12" s="32" t="s">
        <v>397</v>
      </c>
      <c r="S12" s="32" t="s">
        <v>397</v>
      </c>
      <c r="T12" s="32" t="s">
        <v>397</v>
      </c>
      <c r="U12" s="32" t="s">
        <v>397</v>
      </c>
      <c r="V12" s="32" t="s">
        <v>497</v>
      </c>
      <c r="W12" s="32" t="s">
        <v>497</v>
      </c>
      <c r="X12" s="32" t="s">
        <v>497</v>
      </c>
      <c r="Y12" s="32" t="s">
        <v>497</v>
      </c>
      <c r="Z12" s="32" t="s">
        <v>497</v>
      </c>
      <c r="AA12" s="32" t="s">
        <v>497</v>
      </c>
      <c r="AB12" s="32" t="s">
        <v>497</v>
      </c>
      <c r="AC12" s="32" t="s">
        <v>497</v>
      </c>
      <c r="AD12" s="32" t="s">
        <v>497</v>
      </c>
      <c r="AE12" s="32" t="s">
        <v>497</v>
      </c>
      <c r="AF12" s="32" t="s">
        <v>497</v>
      </c>
      <c r="AG12" s="32" t="s">
        <v>497</v>
      </c>
      <c r="AH12" s="32" t="s">
        <v>497</v>
      </c>
      <c r="AI12" s="32" t="s">
        <v>497</v>
      </c>
      <c r="AJ12" s="32" t="s">
        <v>497</v>
      </c>
      <c r="AK12" s="32" t="s">
        <v>497</v>
      </c>
      <c r="AL12" s="32" t="s">
        <v>497</v>
      </c>
      <c r="AM12" s="32" t="s">
        <v>497</v>
      </c>
      <c r="AN12" s="32" t="s">
        <v>497</v>
      </c>
      <c r="AO12" s="32" t="s">
        <v>497</v>
      </c>
    </row>
    <row r="13" spans="2:41" ht="39.6" x14ac:dyDescent="0.25">
      <c r="B13" s="59">
        <v>7</v>
      </c>
      <c r="C13" s="26" t="s">
        <v>283</v>
      </c>
      <c r="D13" s="36" t="s">
        <v>284</v>
      </c>
      <c r="E13" s="36" t="s">
        <v>48</v>
      </c>
      <c r="F13" s="36">
        <v>1</v>
      </c>
      <c r="H13" s="90">
        <v>0</v>
      </c>
      <c r="I13" s="90">
        <v>0</v>
      </c>
      <c r="J13" s="90">
        <v>0</v>
      </c>
      <c r="K13" s="90">
        <v>0.49307867531102167</v>
      </c>
      <c r="L13" s="90">
        <v>1.173996845978623</v>
      </c>
      <c r="M13" s="90">
        <v>0</v>
      </c>
      <c r="N13" s="90">
        <v>0.78255029920083774</v>
      </c>
      <c r="O13" s="90">
        <v>0</v>
      </c>
      <c r="P13" s="90">
        <v>0</v>
      </c>
      <c r="Q13" s="90">
        <v>0.66966529774566652</v>
      </c>
      <c r="R13" s="90">
        <v>2.1991805454051985</v>
      </c>
      <c r="S13" s="90">
        <v>2.4473261794193633</v>
      </c>
      <c r="T13" s="90">
        <v>4.4412087122192645</v>
      </c>
      <c r="U13" s="90">
        <v>1.7889353417516389</v>
      </c>
      <c r="V13" s="90">
        <v>0</v>
      </c>
      <c r="W13" s="90">
        <v>1.101</v>
      </c>
      <c r="X13" s="90">
        <v>1.27</v>
      </c>
      <c r="Y13" s="90">
        <v>3.1714285727828576E-4</v>
      </c>
      <c r="Z13" s="90">
        <v>0</v>
      </c>
      <c r="AA13" s="90">
        <v>12.000000000000002</v>
      </c>
      <c r="AB13" s="90">
        <v>0.41887808000000004</v>
      </c>
      <c r="AC13" s="90">
        <v>0</v>
      </c>
      <c r="AD13" s="90">
        <v>3.1882037142857145E-2</v>
      </c>
      <c r="AE13" s="90">
        <v>0</v>
      </c>
      <c r="AF13" s="90">
        <v>2.967254905094166E-2</v>
      </c>
      <c r="AG13" s="90">
        <v>0.13035034892738573</v>
      </c>
      <c r="AH13" s="90">
        <v>7.928571431957144E-5</v>
      </c>
      <c r="AI13" s="90">
        <v>3.0000000000000004</v>
      </c>
      <c r="AJ13" s="90">
        <v>0.10471952000000001</v>
      </c>
      <c r="AK13" s="90">
        <v>7.4782054489424224E-2</v>
      </c>
      <c r="AL13" s="90">
        <v>1.3906878211820708</v>
      </c>
      <c r="AM13" s="90">
        <v>0</v>
      </c>
      <c r="AN13" s="90">
        <v>5.0463868454999991E-2</v>
      </c>
      <c r="AO13" s="90">
        <v>0.1616869767744</v>
      </c>
    </row>
    <row r="14" spans="2:41" ht="39.6" x14ac:dyDescent="0.25">
      <c r="B14" s="59">
        <v>8</v>
      </c>
      <c r="C14" s="26" t="s">
        <v>286</v>
      </c>
      <c r="D14" s="36" t="s">
        <v>287</v>
      </c>
      <c r="E14" s="36" t="s">
        <v>288</v>
      </c>
      <c r="F14" s="36">
        <v>2</v>
      </c>
      <c r="H14" s="84">
        <v>0</v>
      </c>
      <c r="I14" s="84">
        <v>0</v>
      </c>
      <c r="J14" s="84">
        <v>0</v>
      </c>
      <c r="K14" s="84">
        <v>5134.6532949931652</v>
      </c>
      <c r="L14" s="84">
        <v>10648.23109571004</v>
      </c>
      <c r="M14" s="84">
        <v>0</v>
      </c>
      <c r="N14" s="84">
        <v>6810.8361174583461</v>
      </c>
      <c r="O14" s="84">
        <v>0</v>
      </c>
      <c r="P14" s="84">
        <v>-25946.216638120055</v>
      </c>
      <c r="Q14" s="84">
        <v>-15177.104674388238</v>
      </c>
      <c r="R14" s="84">
        <v>10880.892582139073</v>
      </c>
      <c r="S14" s="84">
        <v>4266.0873438482577</v>
      </c>
      <c r="T14" s="84">
        <v>16885.680735908121</v>
      </c>
      <c r="U14" s="84">
        <v>3776.2723823674023</v>
      </c>
      <c r="V14" s="84">
        <v>0</v>
      </c>
      <c r="W14" s="84">
        <v>11465.215513977653</v>
      </c>
      <c r="X14" s="84">
        <v>10989.432190166754</v>
      </c>
      <c r="Y14" s="84">
        <v>2.5636472135672874</v>
      </c>
      <c r="Z14" s="84">
        <v>0</v>
      </c>
      <c r="AA14" s="84">
        <v>98370.60951614051</v>
      </c>
      <c r="AB14" s="84">
        <v>3118.9661755821103</v>
      </c>
      <c r="AC14" s="84">
        <v>0</v>
      </c>
      <c r="AD14" s="84">
        <v>249.63138746433415</v>
      </c>
      <c r="AE14" s="84">
        <v>0</v>
      </c>
      <c r="AF14" s="84">
        <v>234.95817106626751</v>
      </c>
      <c r="AG14" s="84">
        <v>1070.5787130679364</v>
      </c>
      <c r="AH14" s="84">
        <v>0.64091180339182185</v>
      </c>
      <c r="AI14" s="84">
        <v>24592.652379035128</v>
      </c>
      <c r="AJ14" s="84">
        <v>779.74154389552757</v>
      </c>
      <c r="AK14" s="84">
        <v>438.48674332156838</v>
      </c>
      <c r="AL14" s="84">
        <v>12512.424412206145</v>
      </c>
      <c r="AM14" s="84">
        <v>0</v>
      </c>
      <c r="AN14" s="84">
        <v>424.1500142650072</v>
      </c>
      <c r="AO14" s="84">
        <v>1449.8744813223041</v>
      </c>
    </row>
    <row r="15" spans="2:41" ht="39.6" x14ac:dyDescent="0.25">
      <c r="B15" s="59">
        <v>9</v>
      </c>
      <c r="C15" s="26" t="s">
        <v>370</v>
      </c>
      <c r="D15" s="36" t="s">
        <v>289</v>
      </c>
      <c r="E15" s="36" t="s">
        <v>290</v>
      </c>
      <c r="F15" s="36">
        <v>2</v>
      </c>
      <c r="H15" s="84">
        <v>2.0912803166876204</v>
      </c>
      <c r="I15" s="84">
        <v>10502.104800708608</v>
      </c>
      <c r="J15" s="84">
        <v>6684.8077866583862</v>
      </c>
      <c r="K15" s="84">
        <v>0</v>
      </c>
      <c r="L15" s="84">
        <v>18657.534129641066</v>
      </c>
      <c r="M15" s="84">
        <v>0</v>
      </c>
      <c r="N15" s="84">
        <v>26062.389053535404</v>
      </c>
      <c r="O15" s="84">
        <v>0</v>
      </c>
      <c r="P15" s="84">
        <v>8819.5973934213907</v>
      </c>
      <c r="Q15" s="84">
        <v>17248.112524823176</v>
      </c>
      <c r="R15" s="84">
        <v>58640.734110899415</v>
      </c>
      <c r="S15" s="84">
        <v>91904.248128601015</v>
      </c>
      <c r="T15" s="84">
        <v>52738.456950628119</v>
      </c>
      <c r="U15" s="84">
        <v>287190.20283564297</v>
      </c>
      <c r="V15" s="84">
        <v>0</v>
      </c>
      <c r="W15" s="84">
        <v>0</v>
      </c>
      <c r="X15" s="84">
        <v>17610.35614985623</v>
      </c>
      <c r="Y15" s="84">
        <v>0</v>
      </c>
      <c r="Z15" s="84">
        <v>0</v>
      </c>
      <c r="AA15" s="84">
        <v>0</v>
      </c>
      <c r="AB15" s="84">
        <v>0</v>
      </c>
      <c r="AC15" s="84">
        <v>0</v>
      </c>
      <c r="AD15" s="84">
        <v>0</v>
      </c>
      <c r="AE15" s="84">
        <v>0</v>
      </c>
      <c r="AF15" s="84">
        <v>0</v>
      </c>
      <c r="AG15" s="84">
        <v>0</v>
      </c>
      <c r="AH15" s="84">
        <v>0</v>
      </c>
      <c r="AI15" s="84">
        <v>0</v>
      </c>
      <c r="AJ15" s="84">
        <v>0</v>
      </c>
      <c r="AK15" s="84">
        <v>0</v>
      </c>
      <c r="AL15" s="84">
        <v>0</v>
      </c>
      <c r="AM15" s="84">
        <v>0</v>
      </c>
      <c r="AN15" s="84">
        <v>2066.0829216520983</v>
      </c>
      <c r="AO15" s="84">
        <v>2234.5750131964737</v>
      </c>
    </row>
    <row r="16" spans="2:41" ht="39.6" x14ac:dyDescent="0.25">
      <c r="B16" s="59">
        <v>10</v>
      </c>
      <c r="C16" s="26" t="s">
        <v>371</v>
      </c>
      <c r="D16" s="36" t="s">
        <v>291</v>
      </c>
      <c r="E16" s="36" t="s">
        <v>290</v>
      </c>
      <c r="F16" s="36">
        <v>2</v>
      </c>
      <c r="H16" s="84">
        <v>0</v>
      </c>
      <c r="I16" s="84">
        <v>1141.8017997065658</v>
      </c>
      <c r="J16" s="84">
        <v>0</v>
      </c>
      <c r="K16" s="84">
        <v>0</v>
      </c>
      <c r="L16" s="84">
        <v>1138.5736117847787</v>
      </c>
      <c r="M16" s="84">
        <v>0</v>
      </c>
      <c r="N16" s="84">
        <v>0</v>
      </c>
      <c r="O16" s="84">
        <v>0</v>
      </c>
      <c r="P16" s="84">
        <v>7695.9306045947287</v>
      </c>
      <c r="Q16" s="84">
        <v>9899.3916177314732</v>
      </c>
      <c r="R16" s="84">
        <v>11735.877529856833</v>
      </c>
      <c r="S16" s="84">
        <v>10074.234888227738</v>
      </c>
      <c r="T16" s="84">
        <v>11527.609183322173</v>
      </c>
      <c r="U16" s="84">
        <v>9403.0956689273589</v>
      </c>
      <c r="V16" s="84">
        <v>0</v>
      </c>
      <c r="W16" s="84">
        <v>93.461584172244486</v>
      </c>
      <c r="X16" s="84">
        <v>4703.4609981090689</v>
      </c>
      <c r="Y16" s="84">
        <v>2.2524417212735095</v>
      </c>
      <c r="Z16" s="84">
        <v>0</v>
      </c>
      <c r="AA16" s="84">
        <v>17165.549200045483</v>
      </c>
      <c r="AB16" s="84">
        <v>684.93190894370343</v>
      </c>
      <c r="AC16" s="84">
        <v>0</v>
      </c>
      <c r="AD16" s="84">
        <v>489.90742660006629</v>
      </c>
      <c r="AE16" s="84">
        <v>0</v>
      </c>
      <c r="AF16" s="84">
        <v>615.79196161668483</v>
      </c>
      <c r="AG16" s="84">
        <v>865.5843901552405</v>
      </c>
      <c r="AH16" s="84">
        <v>0.56311043031837738</v>
      </c>
      <c r="AI16" s="84">
        <v>4291.3873000113708</v>
      </c>
      <c r="AJ16" s="84">
        <v>171.23297723592586</v>
      </c>
      <c r="AK16" s="84">
        <v>575.3791227165766</v>
      </c>
      <c r="AL16" s="84">
        <v>779.17060216918435</v>
      </c>
      <c r="AM16" s="84">
        <v>0</v>
      </c>
      <c r="AN16" s="84">
        <v>16.436024011293114</v>
      </c>
      <c r="AO16" s="84">
        <v>96.457165460973272</v>
      </c>
    </row>
    <row r="17" spans="1:41" ht="39.6" x14ac:dyDescent="0.25">
      <c r="B17" s="59">
        <v>11</v>
      </c>
      <c r="C17" s="26" t="s">
        <v>377</v>
      </c>
      <c r="D17" s="36" t="s">
        <v>292</v>
      </c>
      <c r="E17" s="36" t="s">
        <v>290</v>
      </c>
      <c r="F17" s="36">
        <v>2</v>
      </c>
      <c r="H17" s="84">
        <v>0</v>
      </c>
      <c r="I17" s="84">
        <v>0</v>
      </c>
      <c r="J17" s="84">
        <v>0</v>
      </c>
      <c r="K17" s="84">
        <v>0</v>
      </c>
      <c r="L17" s="84">
        <v>0</v>
      </c>
      <c r="M17" s="84">
        <v>0</v>
      </c>
      <c r="N17" s="84">
        <v>0</v>
      </c>
      <c r="O17" s="84">
        <v>0</v>
      </c>
      <c r="P17" s="84">
        <v>0</v>
      </c>
      <c r="Q17" s="84">
        <v>0</v>
      </c>
      <c r="R17" s="84">
        <v>0</v>
      </c>
      <c r="S17" s="84">
        <v>0</v>
      </c>
      <c r="T17" s="84">
        <v>0</v>
      </c>
      <c r="U17" s="84">
        <v>0</v>
      </c>
      <c r="V17" s="84">
        <v>0</v>
      </c>
      <c r="W17" s="84">
        <v>0</v>
      </c>
      <c r="X17" s="84">
        <v>0</v>
      </c>
      <c r="Y17" s="84">
        <v>0</v>
      </c>
      <c r="Z17" s="84">
        <v>0</v>
      </c>
      <c r="AA17" s="84">
        <v>0</v>
      </c>
      <c r="AB17" s="84">
        <v>0</v>
      </c>
      <c r="AC17" s="84">
        <v>0</v>
      </c>
      <c r="AD17" s="84">
        <v>0</v>
      </c>
      <c r="AE17" s="84">
        <v>0</v>
      </c>
      <c r="AF17" s="84">
        <v>0</v>
      </c>
      <c r="AG17" s="84">
        <v>0</v>
      </c>
      <c r="AH17" s="84">
        <v>0</v>
      </c>
      <c r="AI17" s="84">
        <v>0</v>
      </c>
      <c r="AJ17" s="84">
        <v>0</v>
      </c>
      <c r="AK17" s="84">
        <v>0</v>
      </c>
      <c r="AL17" s="84">
        <v>0</v>
      </c>
      <c r="AM17" s="84">
        <v>0</v>
      </c>
      <c r="AN17" s="84">
        <v>0</v>
      </c>
      <c r="AO17" s="84">
        <v>0</v>
      </c>
    </row>
    <row r="18" spans="1:41" ht="39.6" x14ac:dyDescent="0.25">
      <c r="B18" s="59">
        <v>12</v>
      </c>
      <c r="C18" s="26" t="s">
        <v>378</v>
      </c>
      <c r="D18" s="36" t="s">
        <v>293</v>
      </c>
      <c r="E18" s="36" t="s">
        <v>290</v>
      </c>
      <c r="F18" s="36">
        <v>2</v>
      </c>
      <c r="H18" s="84">
        <v>4.1759429971575772E-3</v>
      </c>
      <c r="I18" s="84">
        <v>29.482523769659156</v>
      </c>
      <c r="J18" s="84">
        <v>10.701295136030087</v>
      </c>
      <c r="K18" s="84">
        <v>0</v>
      </c>
      <c r="L18" s="84">
        <v>317.43545947822008</v>
      </c>
      <c r="M18" s="84">
        <v>0</v>
      </c>
      <c r="N18" s="84">
        <v>320.0356360376262</v>
      </c>
      <c r="O18" s="84">
        <v>0</v>
      </c>
      <c r="P18" s="84">
        <v>278.08475003135794</v>
      </c>
      <c r="Q18" s="84">
        <v>464.35282676011707</v>
      </c>
      <c r="R18" s="84">
        <v>940.48835625992854</v>
      </c>
      <c r="S18" s="84">
        <v>1540.5222898829436</v>
      </c>
      <c r="T18" s="84">
        <v>886.16099087086104</v>
      </c>
      <c r="U18" s="84">
        <v>4343.7880993493955</v>
      </c>
      <c r="V18" s="84">
        <v>0</v>
      </c>
      <c r="W18" s="84">
        <v>0</v>
      </c>
      <c r="X18" s="84">
        <v>286.49984291844834</v>
      </c>
      <c r="Y18" s="84">
        <v>0</v>
      </c>
      <c r="Z18" s="84">
        <v>0</v>
      </c>
      <c r="AA18" s="84">
        <v>0</v>
      </c>
      <c r="AB18" s="84">
        <v>0</v>
      </c>
      <c r="AC18" s="84">
        <v>0</v>
      </c>
      <c r="AD18" s="84">
        <v>0</v>
      </c>
      <c r="AE18" s="84">
        <v>0</v>
      </c>
      <c r="AF18" s="84">
        <v>0</v>
      </c>
      <c r="AG18" s="84">
        <v>0</v>
      </c>
      <c r="AH18" s="84">
        <v>0</v>
      </c>
      <c r="AI18" s="84">
        <v>0</v>
      </c>
      <c r="AJ18" s="84">
        <v>0</v>
      </c>
      <c r="AK18" s="84">
        <v>0</v>
      </c>
      <c r="AL18" s="84">
        <v>0</v>
      </c>
      <c r="AM18" s="84">
        <v>0</v>
      </c>
      <c r="AN18" s="84">
        <v>24.334501424452753</v>
      </c>
      <c r="AO18" s="84">
        <v>36.369017508321242</v>
      </c>
    </row>
    <row r="19" spans="1:41" ht="39.6" x14ac:dyDescent="0.25">
      <c r="B19" s="59">
        <v>13</v>
      </c>
      <c r="C19" s="26" t="s">
        <v>379</v>
      </c>
      <c r="D19" s="36" t="s">
        <v>294</v>
      </c>
      <c r="E19" s="36" t="s">
        <v>290</v>
      </c>
      <c r="F19" s="36">
        <v>2</v>
      </c>
      <c r="H19" s="84">
        <v>0</v>
      </c>
      <c r="I19" s="84">
        <v>0</v>
      </c>
      <c r="J19" s="84">
        <v>0</v>
      </c>
      <c r="K19" s="84">
        <v>0</v>
      </c>
      <c r="L19" s="84">
        <v>0</v>
      </c>
      <c r="M19" s="84">
        <v>0</v>
      </c>
      <c r="N19" s="84">
        <v>0</v>
      </c>
      <c r="O19" s="84">
        <v>0</v>
      </c>
      <c r="P19" s="84">
        <v>0</v>
      </c>
      <c r="Q19" s="84">
        <v>0</v>
      </c>
      <c r="R19" s="84">
        <v>0</v>
      </c>
      <c r="S19" s="84">
        <v>0</v>
      </c>
      <c r="T19" s="84">
        <v>0</v>
      </c>
      <c r="U19" s="84">
        <v>0</v>
      </c>
      <c r="V19" s="84">
        <v>0</v>
      </c>
      <c r="W19" s="84">
        <v>0</v>
      </c>
      <c r="X19" s="84">
        <v>0</v>
      </c>
      <c r="Y19" s="84">
        <v>0</v>
      </c>
      <c r="Z19" s="84">
        <v>0</v>
      </c>
      <c r="AA19" s="84">
        <v>0</v>
      </c>
      <c r="AB19" s="84">
        <v>0</v>
      </c>
      <c r="AC19" s="84">
        <v>0</v>
      </c>
      <c r="AD19" s="84">
        <v>0</v>
      </c>
      <c r="AE19" s="84">
        <v>0</v>
      </c>
      <c r="AF19" s="84">
        <v>0</v>
      </c>
      <c r="AG19" s="84">
        <v>0</v>
      </c>
      <c r="AH19" s="84">
        <v>0</v>
      </c>
      <c r="AI19" s="84">
        <v>0</v>
      </c>
      <c r="AJ19" s="84">
        <v>0</v>
      </c>
      <c r="AK19" s="84">
        <v>0</v>
      </c>
      <c r="AL19" s="84">
        <v>0</v>
      </c>
      <c r="AM19" s="84">
        <v>0</v>
      </c>
      <c r="AN19" s="84">
        <v>0</v>
      </c>
      <c r="AO19" s="84">
        <v>0</v>
      </c>
    </row>
    <row r="20" spans="1:41" ht="39.6" x14ac:dyDescent="0.25">
      <c r="B20" s="59">
        <v>14</v>
      </c>
      <c r="C20" s="26" t="s">
        <v>380</v>
      </c>
      <c r="D20" s="36" t="s">
        <v>295</v>
      </c>
      <c r="E20" s="36" t="s">
        <v>290</v>
      </c>
      <c r="F20" s="36">
        <v>2</v>
      </c>
      <c r="H20" s="84">
        <v>2.0954562596847781</v>
      </c>
      <c r="I20" s="84">
        <v>11673.389124184832</v>
      </c>
      <c r="J20" s="84">
        <v>6695.5090817944165</v>
      </c>
      <c r="K20" s="84">
        <v>0</v>
      </c>
      <c r="L20" s="84">
        <v>20113.543200904063</v>
      </c>
      <c r="M20" s="84">
        <v>0</v>
      </c>
      <c r="N20" s="84">
        <v>26382.424689573028</v>
      </c>
      <c r="O20" s="84">
        <v>0</v>
      </c>
      <c r="P20" s="84">
        <v>16793.612748047479</v>
      </c>
      <c r="Q20" s="84">
        <v>27611.856969314769</v>
      </c>
      <c r="R20" s="84">
        <v>71317.099997016179</v>
      </c>
      <c r="S20" s="84">
        <v>103519.0053067117</v>
      </c>
      <c r="T20" s="84">
        <v>65152.227124821155</v>
      </c>
      <c r="U20" s="84">
        <v>300937.08660391974</v>
      </c>
      <c r="V20" s="84">
        <v>0</v>
      </c>
      <c r="W20" s="84">
        <v>93.461584172244486</v>
      </c>
      <c r="X20" s="84">
        <v>22600.316990883748</v>
      </c>
      <c r="Y20" s="84">
        <v>2.2524417212735095</v>
      </c>
      <c r="Z20" s="84">
        <v>0</v>
      </c>
      <c r="AA20" s="84">
        <v>17165.549200045483</v>
      </c>
      <c r="AB20" s="84">
        <v>684.93190894370343</v>
      </c>
      <c r="AC20" s="84">
        <v>0</v>
      </c>
      <c r="AD20" s="84">
        <v>489.90742660006629</v>
      </c>
      <c r="AE20" s="84">
        <v>0</v>
      </c>
      <c r="AF20" s="84">
        <v>615.79196161668483</v>
      </c>
      <c r="AG20" s="84">
        <v>865.5843901552405</v>
      </c>
      <c r="AH20" s="84">
        <v>0.56311043031837738</v>
      </c>
      <c r="AI20" s="84">
        <v>4291.3873000113708</v>
      </c>
      <c r="AJ20" s="84">
        <v>171.23297723592586</v>
      </c>
      <c r="AK20" s="84">
        <v>575.3791227165766</v>
      </c>
      <c r="AL20" s="84">
        <v>779.17060216918435</v>
      </c>
      <c r="AM20" s="84">
        <v>0</v>
      </c>
      <c r="AN20" s="84">
        <v>2106.8534470878444</v>
      </c>
      <c r="AO20" s="84">
        <v>2367.4011961657679</v>
      </c>
    </row>
    <row r="21" spans="1:41" ht="39.6" x14ac:dyDescent="0.25">
      <c r="B21" s="59">
        <v>15</v>
      </c>
      <c r="C21" s="26" t="s">
        <v>296</v>
      </c>
      <c r="D21" s="36" t="s">
        <v>297</v>
      </c>
      <c r="E21" s="36" t="s">
        <v>298</v>
      </c>
      <c r="F21" s="36">
        <v>2</v>
      </c>
      <c r="H21" s="84" t="s">
        <v>471</v>
      </c>
      <c r="I21" s="84" t="s">
        <v>471</v>
      </c>
      <c r="J21" s="84" t="s">
        <v>471</v>
      </c>
      <c r="K21" s="84">
        <v>0</v>
      </c>
      <c r="L21" s="84">
        <v>185.90982449095515</v>
      </c>
      <c r="M21" s="84" t="s">
        <v>471</v>
      </c>
      <c r="N21" s="84">
        <v>382.66063966403749</v>
      </c>
      <c r="O21" s="84" t="s">
        <v>471</v>
      </c>
      <c r="P21" s="84">
        <v>63.652933405911597</v>
      </c>
      <c r="Q21" s="84">
        <v>178.87142986084001</v>
      </c>
      <c r="R21" s="84">
        <v>646.79079505186075</v>
      </c>
      <c r="S21" s="84">
        <v>2390.4452674622989</v>
      </c>
      <c r="T21" s="84">
        <v>380.59505648052294</v>
      </c>
      <c r="U21" s="84">
        <v>7854.1288464639692</v>
      </c>
      <c r="V21" s="84" t="s">
        <v>471</v>
      </c>
      <c r="W21" s="84">
        <v>0.81517511867354031</v>
      </c>
      <c r="X21" s="84">
        <v>203.04795335951482</v>
      </c>
      <c r="Y21" s="84">
        <v>87.860830045303359</v>
      </c>
      <c r="Z21" s="84" t="s">
        <v>471</v>
      </c>
      <c r="AA21" s="84">
        <v>17.449875816037295</v>
      </c>
      <c r="AB21" s="84">
        <v>21.960222406575816</v>
      </c>
      <c r="AC21" s="84" t="s">
        <v>471</v>
      </c>
      <c r="AD21" s="84">
        <v>196.25233492325214</v>
      </c>
      <c r="AE21" s="84" t="s">
        <v>471</v>
      </c>
      <c r="AF21" s="84">
        <v>262.08578268299811</v>
      </c>
      <c r="AG21" s="84">
        <v>80.852008319383842</v>
      </c>
      <c r="AH21" s="84">
        <v>87.860830045303359</v>
      </c>
      <c r="AI21" s="84">
        <v>17.449875816037295</v>
      </c>
      <c r="AJ21" s="84">
        <v>21.960222406575816</v>
      </c>
      <c r="AK21" s="84">
        <v>131.21927435206791</v>
      </c>
      <c r="AL21" s="84">
        <v>6.2271752979309616</v>
      </c>
      <c r="AM21" s="84" t="s">
        <v>471</v>
      </c>
      <c r="AN21" s="84">
        <v>490.98641415163132</v>
      </c>
      <c r="AO21" s="84">
        <v>160.77475731082015</v>
      </c>
    </row>
    <row r="22" spans="1:41" ht="39.6" x14ac:dyDescent="0.25">
      <c r="B22" s="59">
        <v>16</v>
      </c>
      <c r="C22" s="26" t="s">
        <v>300</v>
      </c>
      <c r="D22" s="36" t="s">
        <v>301</v>
      </c>
      <c r="E22" s="36" t="s">
        <v>298</v>
      </c>
      <c r="F22" s="36">
        <v>2</v>
      </c>
      <c r="H22" s="84" t="s">
        <v>471</v>
      </c>
      <c r="I22" s="84" t="s">
        <v>471</v>
      </c>
      <c r="J22" s="84" t="s">
        <v>471</v>
      </c>
      <c r="K22" s="84">
        <v>0</v>
      </c>
      <c r="L22" s="84">
        <v>188.89093427928523</v>
      </c>
      <c r="M22" s="84" t="s">
        <v>471</v>
      </c>
      <c r="N22" s="84">
        <v>387.35955813041011</v>
      </c>
      <c r="O22" s="84" t="s">
        <v>471</v>
      </c>
      <c r="P22" s="84">
        <v>64.724707198252503</v>
      </c>
      <c r="Q22" s="84">
        <v>181.93099119827801</v>
      </c>
      <c r="R22" s="84">
        <v>655.43428040161723</v>
      </c>
      <c r="S22" s="84">
        <v>2426.5561617247986</v>
      </c>
      <c r="T22" s="84">
        <v>385.84305923937177</v>
      </c>
      <c r="U22" s="84">
        <v>7969.157309972903</v>
      </c>
      <c r="V22" s="84" t="s">
        <v>471</v>
      </c>
      <c r="W22" s="84">
        <v>0.81517511867354031</v>
      </c>
      <c r="X22" s="84">
        <v>205.65500200370963</v>
      </c>
      <c r="Y22" s="84">
        <v>87.860830045303359</v>
      </c>
      <c r="Z22" s="84" t="s">
        <v>471</v>
      </c>
      <c r="AA22" s="84">
        <v>17.449875816037295</v>
      </c>
      <c r="AB22" s="84">
        <v>21.960222406575816</v>
      </c>
      <c r="AC22" s="84" t="s">
        <v>471</v>
      </c>
      <c r="AD22" s="84">
        <v>196.25233492325214</v>
      </c>
      <c r="AE22" s="84" t="s">
        <v>471</v>
      </c>
      <c r="AF22" s="84">
        <v>262.08578268299811</v>
      </c>
      <c r="AG22" s="84">
        <v>80.852008319383842</v>
      </c>
      <c r="AH22" s="84">
        <v>87.860830045303359</v>
      </c>
      <c r="AI22" s="84">
        <v>17.449875816037295</v>
      </c>
      <c r="AJ22" s="84">
        <v>21.960222406575816</v>
      </c>
      <c r="AK22" s="84">
        <v>131.21927435206791</v>
      </c>
      <c r="AL22" s="84">
        <v>6.2271752979309616</v>
      </c>
      <c r="AM22" s="84" t="s">
        <v>471</v>
      </c>
      <c r="AN22" s="84">
        <v>496.72365347876439</v>
      </c>
      <c r="AO22" s="84">
        <v>163.28318255568357</v>
      </c>
    </row>
    <row r="23" spans="1:41" ht="39.6" x14ac:dyDescent="0.25">
      <c r="B23" s="59">
        <v>17</v>
      </c>
      <c r="C23" s="26" t="s">
        <v>303</v>
      </c>
      <c r="D23" s="36" t="s">
        <v>304</v>
      </c>
      <c r="E23" s="36" t="s">
        <v>305</v>
      </c>
      <c r="F23" s="36" t="s">
        <v>27</v>
      </c>
      <c r="H23" s="95">
        <v>3</v>
      </c>
      <c r="I23" s="95">
        <v>3</v>
      </c>
      <c r="J23" s="95">
        <v>3</v>
      </c>
      <c r="K23" s="95">
        <v>2</v>
      </c>
      <c r="L23" s="95">
        <v>2</v>
      </c>
      <c r="M23" s="95">
        <v>2</v>
      </c>
      <c r="N23" s="95">
        <v>2</v>
      </c>
      <c r="O23" s="95">
        <v>2</v>
      </c>
      <c r="P23" s="95">
        <v>2</v>
      </c>
      <c r="Q23" s="95">
        <v>2</v>
      </c>
      <c r="R23" s="95">
        <v>2</v>
      </c>
      <c r="S23" s="95">
        <v>2</v>
      </c>
      <c r="T23" s="95">
        <v>2</v>
      </c>
      <c r="U23" s="95">
        <v>2</v>
      </c>
      <c r="V23" s="95">
        <v>2</v>
      </c>
      <c r="W23" s="95">
        <v>2</v>
      </c>
      <c r="X23" s="95">
        <v>2</v>
      </c>
      <c r="Y23" s="95">
        <v>2</v>
      </c>
      <c r="Z23" s="95">
        <v>2</v>
      </c>
      <c r="AA23" s="95">
        <v>2</v>
      </c>
      <c r="AB23" s="95">
        <v>2</v>
      </c>
      <c r="AC23" s="95">
        <v>2</v>
      </c>
      <c r="AD23" s="95">
        <v>2</v>
      </c>
      <c r="AE23" s="95">
        <v>2</v>
      </c>
      <c r="AF23" s="95">
        <v>2</v>
      </c>
      <c r="AG23" s="95">
        <v>2</v>
      </c>
      <c r="AH23" s="95">
        <v>2</v>
      </c>
      <c r="AI23" s="95">
        <v>2</v>
      </c>
      <c r="AJ23" s="95">
        <v>2</v>
      </c>
      <c r="AK23" s="95">
        <v>2</v>
      </c>
      <c r="AL23" s="95">
        <v>2</v>
      </c>
      <c r="AM23" s="95">
        <v>2</v>
      </c>
      <c r="AN23" s="95">
        <v>2</v>
      </c>
      <c r="AO23" s="95">
        <v>2</v>
      </c>
    </row>
    <row r="24" spans="1:41" ht="39.6" x14ac:dyDescent="0.25">
      <c r="A24" s="5"/>
      <c r="B24" s="59">
        <v>18</v>
      </c>
      <c r="C24" s="26" t="s">
        <v>307</v>
      </c>
      <c r="D24" s="36" t="s">
        <v>308</v>
      </c>
      <c r="E24" s="36" t="s">
        <v>305</v>
      </c>
      <c r="F24" s="36" t="s">
        <v>27</v>
      </c>
      <c r="G24" s="5"/>
      <c r="H24" s="96">
        <v>3</v>
      </c>
      <c r="I24" s="96">
        <v>3</v>
      </c>
      <c r="J24" s="96">
        <v>3</v>
      </c>
      <c r="K24" s="96">
        <v>2</v>
      </c>
      <c r="L24" s="96">
        <v>2</v>
      </c>
      <c r="M24" s="96">
        <v>2</v>
      </c>
      <c r="N24" s="96">
        <v>2</v>
      </c>
      <c r="O24" s="96">
        <v>2</v>
      </c>
      <c r="P24" s="96">
        <v>2</v>
      </c>
      <c r="Q24" s="96">
        <v>2</v>
      </c>
      <c r="R24" s="96">
        <v>2</v>
      </c>
      <c r="S24" s="96">
        <v>2</v>
      </c>
      <c r="T24" s="96">
        <v>2</v>
      </c>
      <c r="U24" s="96">
        <v>2</v>
      </c>
      <c r="V24" s="96">
        <v>2</v>
      </c>
      <c r="W24" s="96">
        <v>2</v>
      </c>
      <c r="X24" s="96">
        <v>2</v>
      </c>
      <c r="Y24" s="96">
        <v>2</v>
      </c>
      <c r="Z24" s="96">
        <v>2</v>
      </c>
      <c r="AA24" s="96">
        <v>2</v>
      </c>
      <c r="AB24" s="96">
        <v>2</v>
      </c>
      <c r="AC24" s="96">
        <v>2</v>
      </c>
      <c r="AD24" s="96">
        <v>2</v>
      </c>
      <c r="AE24" s="96">
        <v>2</v>
      </c>
      <c r="AF24" s="96">
        <v>2</v>
      </c>
      <c r="AG24" s="96">
        <v>2</v>
      </c>
      <c r="AH24" s="96">
        <v>2</v>
      </c>
      <c r="AI24" s="96">
        <v>2</v>
      </c>
      <c r="AJ24" s="96">
        <v>2</v>
      </c>
      <c r="AK24" s="96">
        <v>2</v>
      </c>
      <c r="AL24" s="96">
        <v>2</v>
      </c>
      <c r="AM24" s="96">
        <v>2</v>
      </c>
      <c r="AN24" s="96">
        <v>2</v>
      </c>
      <c r="AO24" s="96">
        <v>2</v>
      </c>
    </row>
    <row r="25" spans="1:41" x14ac:dyDescent="0.25"/>
    <row r="26" spans="1:41" x14ac:dyDescent="0.25">
      <c r="B26" s="105" t="s">
        <v>473</v>
      </c>
    </row>
    <row r="27" spans="1:41" x14ac:dyDescent="0.25">
      <c r="B27" s="105" t="s">
        <v>472</v>
      </c>
    </row>
    <row r="28" spans="1:41" x14ac:dyDescent="0.25">
      <c r="B28" s="105" t="s">
        <v>474</v>
      </c>
    </row>
    <row r="29" spans="1:41" x14ac:dyDescent="0.25"/>
    <row r="30" spans="1:41" x14ac:dyDescent="0.25">
      <c r="B30" s="47" t="s">
        <v>336</v>
      </c>
    </row>
    <row r="31" spans="1:41" x14ac:dyDescent="0.25"/>
    <row r="32" spans="1:41" x14ac:dyDescent="0.25">
      <c r="B32" s="48"/>
      <c r="C32" t="s">
        <v>337</v>
      </c>
    </row>
    <row r="33" spans="2:9" x14ac:dyDescent="0.25"/>
    <row r="34" spans="2:9" x14ac:dyDescent="0.25">
      <c r="B34" s="49"/>
      <c r="C34" t="s">
        <v>338</v>
      </c>
    </row>
    <row r="35" spans="2:9" x14ac:dyDescent="0.25"/>
    <row r="36" spans="2:9" x14ac:dyDescent="0.25"/>
    <row r="37" spans="2:9" x14ac:dyDescent="0.25"/>
    <row r="38" spans="2:9" ht="14.4" x14ac:dyDescent="0.3">
      <c r="B38" s="123" t="s">
        <v>345</v>
      </c>
      <c r="C38" s="124"/>
      <c r="D38" s="124"/>
      <c r="E38" s="124"/>
      <c r="F38" s="124"/>
      <c r="G38" s="124"/>
      <c r="H38" s="124"/>
      <c r="I38" s="125"/>
    </row>
    <row r="39" spans="2:9" x14ac:dyDescent="0.25"/>
    <row r="40" spans="2:9" s="6" customFormat="1" x14ac:dyDescent="0.25">
      <c r="B40" s="51" t="s">
        <v>334</v>
      </c>
      <c r="C40" s="126" t="s">
        <v>332</v>
      </c>
      <c r="D40" s="126"/>
      <c r="E40" s="126"/>
      <c r="F40" s="126"/>
      <c r="G40" s="126"/>
      <c r="H40" s="126"/>
      <c r="I40" s="126"/>
    </row>
    <row r="41" spans="2:9" s="6" customFormat="1" ht="42" customHeight="1" x14ac:dyDescent="0.25">
      <c r="B41" s="52">
        <v>1</v>
      </c>
      <c r="C41" s="114" t="s">
        <v>368</v>
      </c>
      <c r="D41" s="115"/>
      <c r="E41" s="115"/>
      <c r="F41" s="115"/>
      <c r="G41" s="115"/>
      <c r="H41" s="115"/>
      <c r="I41" s="115"/>
    </row>
    <row r="42" spans="2:9" s="6" customFormat="1" ht="25.5" customHeight="1" x14ac:dyDescent="0.25">
      <c r="B42" s="52">
        <v>2</v>
      </c>
      <c r="C42" s="114" t="s">
        <v>272</v>
      </c>
      <c r="D42" s="115"/>
      <c r="E42" s="115"/>
      <c r="F42" s="115"/>
      <c r="G42" s="115"/>
      <c r="H42" s="115"/>
      <c r="I42" s="115"/>
    </row>
    <row r="43" spans="2:9" s="6" customFormat="1" ht="27" customHeight="1" x14ac:dyDescent="0.25">
      <c r="B43" s="52">
        <v>3</v>
      </c>
      <c r="C43" s="114" t="s">
        <v>275</v>
      </c>
      <c r="D43" s="115"/>
      <c r="E43" s="115"/>
      <c r="F43" s="115"/>
      <c r="G43" s="115"/>
      <c r="H43" s="115"/>
      <c r="I43" s="115"/>
    </row>
    <row r="44" spans="2:9" s="6" customFormat="1" ht="40.5" customHeight="1" x14ac:dyDescent="0.25">
      <c r="B44" s="52">
        <v>4</v>
      </c>
      <c r="C44" s="114" t="s">
        <v>279</v>
      </c>
      <c r="D44" s="115"/>
      <c r="E44" s="115"/>
      <c r="F44" s="115"/>
      <c r="G44" s="115"/>
      <c r="H44" s="115"/>
      <c r="I44" s="115"/>
    </row>
    <row r="45" spans="2:9" s="6" customFormat="1" ht="40.5" customHeight="1" x14ac:dyDescent="0.25">
      <c r="B45" s="52">
        <v>5</v>
      </c>
      <c r="C45" s="114" t="s">
        <v>282</v>
      </c>
      <c r="D45" s="115"/>
      <c r="E45" s="115"/>
      <c r="F45" s="115"/>
      <c r="G45" s="115"/>
      <c r="H45" s="115"/>
      <c r="I45" s="115"/>
    </row>
    <row r="46" spans="2:9" s="6" customFormat="1" ht="50.7" customHeight="1" x14ac:dyDescent="0.25">
      <c r="B46" s="52">
        <v>6</v>
      </c>
      <c r="C46" s="114" t="s">
        <v>369</v>
      </c>
      <c r="D46" s="115"/>
      <c r="E46" s="115"/>
      <c r="F46" s="115"/>
      <c r="G46" s="115"/>
      <c r="H46" s="115"/>
      <c r="I46" s="115"/>
    </row>
    <row r="47" spans="2:9" s="6" customFormat="1" ht="27.45" customHeight="1" x14ac:dyDescent="0.25">
      <c r="B47" s="52">
        <v>7</v>
      </c>
      <c r="C47" s="114" t="s">
        <v>285</v>
      </c>
      <c r="D47" s="115"/>
      <c r="E47" s="115"/>
      <c r="F47" s="115"/>
      <c r="G47" s="115"/>
      <c r="H47" s="115"/>
      <c r="I47" s="115"/>
    </row>
    <row r="48" spans="2:9" s="6" customFormat="1" ht="37.200000000000003" customHeight="1" x14ac:dyDescent="0.25">
      <c r="B48" s="52">
        <v>8</v>
      </c>
      <c r="C48" s="114" t="s">
        <v>372</v>
      </c>
      <c r="D48" s="115"/>
      <c r="E48" s="115"/>
      <c r="F48" s="115"/>
      <c r="G48" s="115"/>
      <c r="H48" s="115"/>
      <c r="I48" s="115"/>
    </row>
    <row r="49" spans="2:9" s="6" customFormat="1" ht="31.5" customHeight="1" x14ac:dyDescent="0.25">
      <c r="B49" s="52">
        <v>9</v>
      </c>
      <c r="C49" s="114" t="s">
        <v>373</v>
      </c>
      <c r="D49" s="115"/>
      <c r="E49" s="115"/>
      <c r="F49" s="115"/>
      <c r="G49" s="115"/>
      <c r="H49" s="115"/>
      <c r="I49" s="115"/>
    </row>
    <row r="50" spans="2:9" s="6" customFormat="1" ht="28.95" customHeight="1" x14ac:dyDescent="0.25">
      <c r="B50" s="52">
        <v>10</v>
      </c>
      <c r="C50" s="114" t="s">
        <v>374</v>
      </c>
      <c r="D50" s="115"/>
      <c r="E50" s="115"/>
      <c r="F50" s="115"/>
      <c r="G50" s="115"/>
      <c r="H50" s="115"/>
      <c r="I50" s="115"/>
    </row>
    <row r="51" spans="2:9" s="6" customFormat="1" ht="33" customHeight="1" x14ac:dyDescent="0.25">
      <c r="B51" s="52">
        <v>11</v>
      </c>
      <c r="C51" s="114" t="s">
        <v>375</v>
      </c>
      <c r="D51" s="115"/>
      <c r="E51" s="115"/>
      <c r="F51" s="115"/>
      <c r="G51" s="115"/>
      <c r="H51" s="115"/>
      <c r="I51" s="115"/>
    </row>
    <row r="52" spans="2:9" s="6" customFormat="1" ht="59.7" customHeight="1" x14ac:dyDescent="0.25">
      <c r="B52" s="52">
        <v>12</v>
      </c>
      <c r="C52" s="114" t="s">
        <v>376</v>
      </c>
      <c r="D52" s="115"/>
      <c r="E52" s="115"/>
      <c r="F52" s="115"/>
      <c r="G52" s="115"/>
      <c r="H52" s="115"/>
      <c r="I52" s="115"/>
    </row>
    <row r="53" spans="2:9" s="6" customFormat="1" ht="25.5" customHeight="1" x14ac:dyDescent="0.25">
      <c r="B53" s="52">
        <v>13</v>
      </c>
      <c r="C53" s="114" t="s">
        <v>382</v>
      </c>
      <c r="D53" s="115"/>
      <c r="E53" s="115"/>
      <c r="F53" s="115"/>
      <c r="G53" s="115"/>
      <c r="H53" s="115"/>
      <c r="I53" s="115"/>
    </row>
    <row r="54" spans="2:9" s="6" customFormat="1" ht="25.95" customHeight="1" x14ac:dyDescent="0.25">
      <c r="B54" s="52">
        <v>14</v>
      </c>
      <c r="C54" s="114" t="s">
        <v>381</v>
      </c>
      <c r="D54" s="115"/>
      <c r="E54" s="115"/>
      <c r="F54" s="115"/>
      <c r="G54" s="115"/>
      <c r="H54" s="115"/>
      <c r="I54" s="115"/>
    </row>
    <row r="55" spans="2:9" s="6" customFormat="1" ht="22.95" customHeight="1" x14ac:dyDescent="0.25">
      <c r="B55" s="52">
        <v>15</v>
      </c>
      <c r="C55" s="114" t="s">
        <v>299</v>
      </c>
      <c r="D55" s="115"/>
      <c r="E55" s="115"/>
      <c r="F55" s="115"/>
      <c r="G55" s="115"/>
      <c r="H55" s="115"/>
      <c r="I55" s="115"/>
    </row>
    <row r="56" spans="2:9" s="6" customFormat="1" ht="28.95" customHeight="1" x14ac:dyDescent="0.25">
      <c r="B56" s="52">
        <v>16</v>
      </c>
      <c r="C56" s="114" t="s">
        <v>302</v>
      </c>
      <c r="D56" s="115"/>
      <c r="E56" s="115"/>
      <c r="F56" s="115"/>
      <c r="G56" s="115"/>
      <c r="H56" s="115"/>
      <c r="I56" s="115"/>
    </row>
    <row r="57" spans="2:9" s="6" customFormat="1" ht="41.7" customHeight="1" x14ac:dyDescent="0.25">
      <c r="B57" s="52">
        <v>17</v>
      </c>
      <c r="C57" s="114" t="s">
        <v>306</v>
      </c>
      <c r="D57" s="115"/>
      <c r="E57" s="115"/>
      <c r="F57" s="115"/>
      <c r="G57" s="115"/>
      <c r="H57" s="115"/>
      <c r="I57" s="115"/>
    </row>
    <row r="58" spans="2:9" s="6" customFormat="1" ht="58.5" customHeight="1" x14ac:dyDescent="0.25">
      <c r="B58" s="52">
        <v>18</v>
      </c>
      <c r="C58" s="114" t="s">
        <v>309</v>
      </c>
      <c r="D58" s="115"/>
      <c r="E58" s="115"/>
      <c r="F58" s="115"/>
      <c r="G58" s="115"/>
      <c r="H58" s="115"/>
      <c r="I58" s="115"/>
    </row>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25">
    <mergeCell ref="B1:F1"/>
    <mergeCell ref="C55:I55"/>
    <mergeCell ref="C56:I56"/>
    <mergeCell ref="C57:I57"/>
    <mergeCell ref="B3:C3"/>
    <mergeCell ref="B4:C4"/>
    <mergeCell ref="D3:F3"/>
    <mergeCell ref="D4:F4"/>
    <mergeCell ref="C53:I53"/>
    <mergeCell ref="C54:I54"/>
    <mergeCell ref="B38:I38"/>
    <mergeCell ref="C40:I40"/>
    <mergeCell ref="C41:I41"/>
    <mergeCell ref="C46:I46"/>
    <mergeCell ref="C58:I58"/>
    <mergeCell ref="C42:I42"/>
    <mergeCell ref="C43:I43"/>
    <mergeCell ref="C44:I44"/>
    <mergeCell ref="C45:I45"/>
    <mergeCell ref="C47:I47"/>
    <mergeCell ref="C48:I48"/>
    <mergeCell ref="C49:I49"/>
    <mergeCell ref="C52:I52"/>
    <mergeCell ref="C50:I50"/>
    <mergeCell ref="C51:I5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G38"/>
  <sheetViews>
    <sheetView showGridLines="0" zoomScale="80" zoomScaleNormal="80" workbookViewId="0">
      <pane ySplit="3" topLeftCell="A4" activePane="bottomLeft" state="frozen"/>
      <selection activeCell="C3" sqref="C3"/>
      <selection pane="bottomLeft" activeCell="B9" sqref="B9:F10"/>
    </sheetView>
  </sheetViews>
  <sheetFormatPr defaultColWidth="0" defaultRowHeight="13.8" zeroHeight="1" x14ac:dyDescent="0.25"/>
  <cols>
    <col min="1" max="1" width="1.69921875" customWidth="1"/>
    <col min="2" max="2" width="16.19921875" customWidth="1"/>
    <col min="3" max="3" width="22.5" customWidth="1"/>
    <col min="4" max="4" width="31.59765625" customWidth="1"/>
    <col min="5" max="5" width="62.5" customWidth="1"/>
    <col min="6" max="6" width="31" customWidth="1"/>
    <col min="7" max="7" width="8.69921875" customWidth="1"/>
    <col min="8" max="8" width="8.69921875" hidden="1" customWidth="1"/>
    <col min="9" max="16384" width="8.69921875" hidden="1"/>
  </cols>
  <sheetData>
    <row r="1" spans="2:6" ht="20.399999999999999" x14ac:dyDescent="0.25">
      <c r="B1" s="107" t="s">
        <v>12</v>
      </c>
      <c r="C1" s="107"/>
      <c r="D1" s="2" t="str">
        <f>'Cover sheet'!C1</f>
        <v>Thames Water</v>
      </c>
    </row>
    <row r="2" spans="2:6" ht="12" customHeight="1" thickBot="1" x14ac:dyDescent="0.3"/>
    <row r="3" spans="2:6" ht="30" customHeight="1" thickBot="1" x14ac:dyDescent="0.3">
      <c r="B3" s="16" t="s">
        <v>13</v>
      </c>
      <c r="C3" s="17" t="s">
        <v>14</v>
      </c>
      <c r="D3" s="18" t="s">
        <v>15</v>
      </c>
      <c r="E3" s="17" t="s">
        <v>16</v>
      </c>
      <c r="F3" s="17" t="s">
        <v>17</v>
      </c>
    </row>
    <row r="4" spans="2:6" ht="14.55" customHeight="1" x14ac:dyDescent="0.25">
      <c r="B4" s="19" t="s">
        <v>18</v>
      </c>
      <c r="C4" s="19" t="s">
        <v>19</v>
      </c>
      <c r="D4" s="19" t="s">
        <v>20</v>
      </c>
      <c r="E4" s="20"/>
      <c r="F4" s="20"/>
    </row>
    <row r="5" spans="2:6" ht="22.8" x14ac:dyDescent="0.25">
      <c r="B5" s="99">
        <v>43374</v>
      </c>
      <c r="C5" s="19" t="s">
        <v>391</v>
      </c>
      <c r="D5" s="19" t="s">
        <v>393</v>
      </c>
      <c r="E5" s="20" t="s">
        <v>392</v>
      </c>
      <c r="F5" s="100" t="s">
        <v>483</v>
      </c>
    </row>
    <row r="6" spans="2:6" ht="22.8" x14ac:dyDescent="0.25">
      <c r="B6" s="99">
        <v>43556</v>
      </c>
      <c r="C6" s="19" t="s">
        <v>478</v>
      </c>
      <c r="D6" s="19" t="s">
        <v>479</v>
      </c>
      <c r="E6" s="20" t="s">
        <v>480</v>
      </c>
      <c r="F6" s="100" t="s">
        <v>481</v>
      </c>
    </row>
    <row r="7" spans="2:6" ht="22.8" x14ac:dyDescent="0.25">
      <c r="B7" s="99">
        <v>43556</v>
      </c>
      <c r="C7" s="19" t="s">
        <v>478</v>
      </c>
      <c r="D7" s="19" t="s">
        <v>482</v>
      </c>
      <c r="E7" s="20" t="s">
        <v>480</v>
      </c>
      <c r="F7" s="100" t="s">
        <v>481</v>
      </c>
    </row>
    <row r="8" spans="2:6" ht="22.8" x14ac:dyDescent="0.25">
      <c r="B8" s="99">
        <v>43556</v>
      </c>
      <c r="C8" s="19" t="s">
        <v>484</v>
      </c>
      <c r="D8" s="19" t="s">
        <v>485</v>
      </c>
      <c r="E8" s="20" t="s">
        <v>486</v>
      </c>
      <c r="F8" s="100" t="s">
        <v>487</v>
      </c>
    </row>
    <row r="9" spans="2:6" x14ac:dyDescent="0.25">
      <c r="B9" s="106">
        <v>44890</v>
      </c>
      <c r="C9" s="19" t="s">
        <v>489</v>
      </c>
      <c r="D9" s="19" t="s">
        <v>490</v>
      </c>
      <c r="E9" s="100" t="s">
        <v>491</v>
      </c>
      <c r="F9" s="20" t="s">
        <v>492</v>
      </c>
    </row>
    <row r="10" spans="2:6" x14ac:dyDescent="0.25">
      <c r="B10" s="106">
        <v>44890</v>
      </c>
      <c r="C10" s="19" t="s">
        <v>493</v>
      </c>
      <c r="D10" s="19" t="s">
        <v>494</v>
      </c>
      <c r="E10" s="20" t="s">
        <v>495</v>
      </c>
      <c r="F10" s="20" t="s">
        <v>496</v>
      </c>
    </row>
    <row r="11" spans="2:6" x14ac:dyDescent="0.25">
      <c r="B11" s="20"/>
      <c r="C11" s="20"/>
      <c r="D11" s="20"/>
      <c r="E11" s="20"/>
      <c r="F11" s="20"/>
    </row>
    <row r="12" spans="2:6" x14ac:dyDescent="0.25">
      <c r="B12" s="20"/>
      <c r="C12" s="20"/>
      <c r="D12" s="20"/>
      <c r="E12" s="20"/>
      <c r="F12" s="20"/>
    </row>
    <row r="13" spans="2:6" x14ac:dyDescent="0.25">
      <c r="B13" s="20"/>
      <c r="C13" s="20"/>
      <c r="D13" s="20"/>
      <c r="E13" s="20"/>
      <c r="F13" s="20"/>
    </row>
    <row r="14" spans="2:6" x14ac:dyDescent="0.25">
      <c r="B14" s="20"/>
      <c r="C14" s="20"/>
      <c r="D14" s="20"/>
      <c r="E14" s="20"/>
      <c r="F14" s="20"/>
    </row>
    <row r="15" spans="2:6" x14ac:dyDescent="0.25">
      <c r="B15" s="20"/>
      <c r="C15" s="20"/>
      <c r="D15" s="20"/>
      <c r="E15" s="20"/>
      <c r="F15" s="20"/>
    </row>
    <row r="16" spans="2:6" x14ac:dyDescent="0.25">
      <c r="B16" s="20"/>
      <c r="C16" s="20"/>
      <c r="D16" s="20"/>
      <c r="E16" s="20"/>
      <c r="F16" s="20"/>
    </row>
    <row r="17" spans="2:6" x14ac:dyDescent="0.25">
      <c r="B17" s="20"/>
      <c r="C17" s="20"/>
      <c r="D17" s="20"/>
      <c r="E17" s="20"/>
      <c r="F17" s="20"/>
    </row>
    <row r="18" spans="2:6" x14ac:dyDescent="0.25">
      <c r="B18" s="20"/>
      <c r="C18" s="20"/>
      <c r="D18" s="20"/>
      <c r="E18" s="20"/>
      <c r="F18" s="20"/>
    </row>
    <row r="19" spans="2:6" x14ac:dyDescent="0.25">
      <c r="B19" s="20"/>
      <c r="C19" s="20"/>
      <c r="D19" s="20"/>
      <c r="E19" s="20"/>
      <c r="F19" s="20"/>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row r="38" spans="2:6" x14ac:dyDescent="0.25"/>
  </sheetData>
  <mergeCells count="1">
    <mergeCell ref="B1:C1"/>
  </mergeCells>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pageSetUpPr fitToPage="1"/>
  </sheetPr>
  <dimension ref="A1:L63"/>
  <sheetViews>
    <sheetView showGridLines="0" topLeftCell="B1" zoomScale="80" zoomScaleNormal="80" workbookViewId="0">
      <pane ySplit="6" topLeftCell="A10" activePane="bottomLeft" state="frozen"/>
      <selection activeCell="C18" sqref="C18"/>
      <selection pane="bottomLeft" activeCell="H28" sqref="H28"/>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8" customWidth="1"/>
    <col min="9" max="9" width="19.19921875" customWidth="1"/>
    <col min="10" max="10" width="8.69921875" customWidth="1"/>
    <col min="11" max="11" width="8.69921875" hidden="1" customWidth="1"/>
    <col min="12" max="12" width="0" hidden="1" customWidth="1"/>
    <col min="13" max="16384" width="8.69921875" hidden="1"/>
  </cols>
  <sheetData>
    <row r="1" spans="2:9" ht="25.2" customHeight="1" x14ac:dyDescent="0.25">
      <c r="B1" s="1" t="s">
        <v>21</v>
      </c>
      <c r="C1" s="21"/>
      <c r="D1" s="22"/>
      <c r="E1" s="21"/>
      <c r="H1"/>
    </row>
    <row r="2" spans="2:9" s="23" customFormat="1" ht="14.4" thickBot="1" x14ac:dyDescent="0.3">
      <c r="H2" s="24"/>
    </row>
    <row r="3" spans="2:9" s="23" customFormat="1" ht="16.8" thickBot="1" x14ac:dyDescent="0.3">
      <c r="B3" s="119" t="s">
        <v>2</v>
      </c>
      <c r="C3" s="120"/>
      <c r="D3" s="121" t="str">
        <f>'Cover sheet'!C5</f>
        <v>Thames Water</v>
      </c>
      <c r="E3" s="121"/>
      <c r="F3" s="121"/>
      <c r="G3" s="64"/>
      <c r="H3" s="24"/>
    </row>
    <row r="4" spans="2:9" s="23" customFormat="1" ht="19.2" customHeight="1" thickBot="1" x14ac:dyDescent="0.3">
      <c r="B4" s="119" t="s">
        <v>330</v>
      </c>
      <c r="C4" s="120"/>
      <c r="D4" s="121" t="str">
        <f>'Cover sheet'!C6</f>
        <v>Guildford</v>
      </c>
      <c r="E4" s="121"/>
      <c r="F4" s="121"/>
      <c r="G4" s="64"/>
      <c r="H4" s="24"/>
    </row>
    <row r="5" spans="2:9" s="23" customFormat="1" ht="15.6" thickBot="1" x14ac:dyDescent="0.4">
      <c r="B5" s="25"/>
      <c r="C5" s="25"/>
      <c r="H5" s="24"/>
    </row>
    <row r="6" spans="2:9" ht="16.95" customHeight="1" thickBot="1" x14ac:dyDescent="0.3">
      <c r="B6" s="17" t="s">
        <v>334</v>
      </c>
      <c r="C6" s="18" t="s">
        <v>25</v>
      </c>
      <c r="D6" s="18" t="s">
        <v>23</v>
      </c>
      <c r="E6" s="65" t="s">
        <v>24</v>
      </c>
      <c r="F6" s="77" t="s">
        <v>333</v>
      </c>
      <c r="G6" s="70"/>
      <c r="H6" s="108" t="s">
        <v>383</v>
      </c>
      <c r="I6" s="109"/>
    </row>
    <row r="7" spans="2:9" ht="40.200000000000003" customHeight="1" x14ac:dyDescent="0.25">
      <c r="B7" s="27">
        <v>1</v>
      </c>
      <c r="C7" s="45" t="s">
        <v>26</v>
      </c>
      <c r="D7" s="45" t="s">
        <v>27</v>
      </c>
      <c r="E7" s="60" t="s">
        <v>335</v>
      </c>
      <c r="F7" s="27" t="s">
        <v>27</v>
      </c>
      <c r="G7" s="61"/>
      <c r="H7" s="101" t="s">
        <v>461</v>
      </c>
      <c r="I7" s="104" t="s">
        <v>470</v>
      </c>
    </row>
    <row r="8" spans="2:9" ht="40.200000000000003" customHeight="1" x14ac:dyDescent="0.25">
      <c r="B8" s="27">
        <v>2</v>
      </c>
      <c r="C8" s="45" t="s">
        <v>28</v>
      </c>
      <c r="D8" s="45" t="s">
        <v>27</v>
      </c>
      <c r="E8" s="60" t="s">
        <v>29</v>
      </c>
      <c r="F8" s="27">
        <v>0</v>
      </c>
      <c r="G8" s="61"/>
      <c r="H8" s="101">
        <v>11</v>
      </c>
    </row>
    <row r="9" spans="2:9" ht="40.200000000000003" customHeight="1" x14ac:dyDescent="0.25">
      <c r="B9" s="27">
        <v>3</v>
      </c>
      <c r="C9" s="45" t="s">
        <v>30</v>
      </c>
      <c r="D9" s="45" t="s">
        <v>27</v>
      </c>
      <c r="E9" s="60" t="s">
        <v>31</v>
      </c>
      <c r="F9" s="27">
        <v>0</v>
      </c>
      <c r="G9" s="61"/>
      <c r="H9" s="101">
        <v>68</v>
      </c>
    </row>
    <row r="10" spans="2:9" ht="40.200000000000003" customHeight="1" x14ac:dyDescent="0.25">
      <c r="B10" s="27">
        <v>4</v>
      </c>
      <c r="C10" s="45" t="s">
        <v>33</v>
      </c>
      <c r="D10" s="45" t="s">
        <v>27</v>
      </c>
      <c r="E10" s="60" t="s">
        <v>31</v>
      </c>
      <c r="F10" s="27">
        <v>0</v>
      </c>
      <c r="G10" s="61"/>
      <c r="H10" s="101">
        <v>0</v>
      </c>
    </row>
    <row r="11" spans="2:9" ht="40.200000000000003" customHeight="1" x14ac:dyDescent="0.25">
      <c r="B11" s="27">
        <v>5</v>
      </c>
      <c r="C11" s="45" t="s">
        <v>35</v>
      </c>
      <c r="D11" s="45" t="s">
        <v>27</v>
      </c>
      <c r="E11" s="60" t="s">
        <v>31</v>
      </c>
      <c r="F11" s="27">
        <v>0</v>
      </c>
      <c r="G11" s="61"/>
      <c r="H11" s="101">
        <v>32</v>
      </c>
    </row>
    <row r="12" spans="2:9" ht="40.200000000000003" customHeight="1" x14ac:dyDescent="0.25">
      <c r="B12" s="27">
        <v>6</v>
      </c>
      <c r="C12" s="45" t="s">
        <v>37</v>
      </c>
      <c r="D12" s="45" t="s">
        <v>27</v>
      </c>
      <c r="E12" s="60" t="s">
        <v>31</v>
      </c>
      <c r="F12" s="27">
        <v>0</v>
      </c>
      <c r="G12" s="61"/>
      <c r="H12" s="101">
        <v>0</v>
      </c>
    </row>
    <row r="13" spans="2:9" ht="40.200000000000003" customHeight="1" x14ac:dyDescent="0.25">
      <c r="B13" s="27">
        <v>7</v>
      </c>
      <c r="C13" s="45" t="s">
        <v>39</v>
      </c>
      <c r="D13" s="45" t="s">
        <v>27</v>
      </c>
      <c r="E13" s="60" t="s">
        <v>389</v>
      </c>
      <c r="F13" s="27" t="s">
        <v>27</v>
      </c>
      <c r="G13" s="61"/>
      <c r="H13" s="101" t="s">
        <v>475</v>
      </c>
    </row>
    <row r="14" spans="2:9" ht="40.200000000000003" customHeight="1" x14ac:dyDescent="0.25">
      <c r="B14" s="27">
        <v>8</v>
      </c>
      <c r="C14" s="45" t="s">
        <v>40</v>
      </c>
      <c r="D14" s="45" t="s">
        <v>27</v>
      </c>
      <c r="E14" s="60" t="s">
        <v>41</v>
      </c>
      <c r="F14" s="27">
        <v>0</v>
      </c>
      <c r="G14" s="61"/>
      <c r="H14" s="101" t="s">
        <v>462</v>
      </c>
    </row>
    <row r="15" spans="2:9" ht="40.200000000000003" customHeight="1" x14ac:dyDescent="0.25">
      <c r="B15" s="27">
        <v>9</v>
      </c>
      <c r="C15" s="45" t="s">
        <v>42</v>
      </c>
      <c r="D15" s="46" t="s">
        <v>27</v>
      </c>
      <c r="E15" s="60" t="s">
        <v>41</v>
      </c>
      <c r="F15" s="27">
        <v>0</v>
      </c>
      <c r="G15" s="61"/>
      <c r="H15" s="101" t="s">
        <v>463</v>
      </c>
    </row>
    <row r="16" spans="2:9" ht="40.200000000000003" customHeight="1" x14ac:dyDescent="0.25">
      <c r="B16" s="27">
        <v>10</v>
      </c>
      <c r="C16" s="45" t="s">
        <v>44</v>
      </c>
      <c r="D16" s="46" t="s">
        <v>27</v>
      </c>
      <c r="E16" s="71" t="s">
        <v>41</v>
      </c>
      <c r="F16" s="27">
        <v>0</v>
      </c>
      <c r="G16" s="61"/>
      <c r="H16" s="101" t="s">
        <v>476</v>
      </c>
    </row>
    <row r="17" spans="2:8" ht="40.200000000000003" customHeight="1" x14ac:dyDescent="0.25">
      <c r="B17" s="27">
        <v>11</v>
      </c>
      <c r="C17" s="45" t="s">
        <v>394</v>
      </c>
      <c r="D17" s="46" t="s">
        <v>27</v>
      </c>
      <c r="E17" s="71" t="s">
        <v>269</v>
      </c>
      <c r="F17" s="27" t="s">
        <v>27</v>
      </c>
      <c r="G17" s="61"/>
      <c r="H17" s="101" t="s">
        <v>464</v>
      </c>
    </row>
    <row r="18" spans="2:8" ht="40.200000000000003" customHeight="1" x14ac:dyDescent="0.25">
      <c r="B18" s="27">
        <v>12</v>
      </c>
      <c r="C18" s="45" t="s">
        <v>46</v>
      </c>
      <c r="D18" s="46" t="s">
        <v>47</v>
      </c>
      <c r="E18" s="71" t="s">
        <v>48</v>
      </c>
      <c r="F18" s="27">
        <v>1</v>
      </c>
      <c r="G18" s="61"/>
      <c r="H18" s="101" t="s">
        <v>477</v>
      </c>
    </row>
    <row r="19" spans="2:8" ht="40.200000000000003" customHeight="1" x14ac:dyDescent="0.25">
      <c r="B19" s="27">
        <v>13</v>
      </c>
      <c r="C19" s="45" t="s">
        <v>50</v>
      </c>
      <c r="D19" s="45" t="s">
        <v>27</v>
      </c>
      <c r="E19" s="71" t="s">
        <v>51</v>
      </c>
      <c r="F19" s="27" t="s">
        <v>27</v>
      </c>
      <c r="G19" s="61"/>
      <c r="H19" s="101" t="s">
        <v>466</v>
      </c>
    </row>
    <row r="20" spans="2:8" ht="40.200000000000003" customHeight="1" x14ac:dyDescent="0.25">
      <c r="B20" s="27">
        <v>14</v>
      </c>
      <c r="C20" s="45" t="s">
        <v>53</v>
      </c>
      <c r="D20" s="46" t="s">
        <v>27</v>
      </c>
      <c r="E20" s="71" t="s">
        <v>54</v>
      </c>
      <c r="F20" s="27" t="s">
        <v>350</v>
      </c>
      <c r="G20" s="61"/>
      <c r="H20" s="101" t="s">
        <v>27</v>
      </c>
    </row>
    <row r="21" spans="2:8" ht="40.200000000000003" customHeight="1" x14ac:dyDescent="0.25">
      <c r="B21" s="27">
        <v>15</v>
      </c>
      <c r="C21" s="45" t="s">
        <v>56</v>
      </c>
      <c r="D21" s="45" t="s">
        <v>27</v>
      </c>
      <c r="E21" s="71" t="s">
        <v>269</v>
      </c>
      <c r="F21" s="27" t="s">
        <v>27</v>
      </c>
      <c r="G21" s="61"/>
      <c r="H21" s="101" t="s">
        <v>465</v>
      </c>
    </row>
    <row r="22" spans="2:8" ht="54" customHeight="1" x14ac:dyDescent="0.25">
      <c r="B22" s="27">
        <v>16</v>
      </c>
      <c r="C22" s="45" t="s">
        <v>57</v>
      </c>
      <c r="D22" s="45" t="s">
        <v>27</v>
      </c>
      <c r="E22" s="71" t="s">
        <v>269</v>
      </c>
      <c r="F22" s="27" t="s">
        <v>27</v>
      </c>
      <c r="G22" s="61"/>
      <c r="H22" s="101" t="s">
        <v>488</v>
      </c>
    </row>
    <row r="23" spans="2:8" x14ac:dyDescent="0.25">
      <c r="H23" s="24"/>
    </row>
    <row r="24" spans="2:8" ht="13.95" customHeight="1" x14ac:dyDescent="0.25">
      <c r="H24" s="24"/>
    </row>
    <row r="25" spans="2:8" x14ac:dyDescent="0.25">
      <c r="B25" s="47" t="s">
        <v>336</v>
      </c>
    </row>
    <row r="26" spans="2:8" x14ac:dyDescent="0.25"/>
    <row r="27" spans="2:8" x14ac:dyDescent="0.25">
      <c r="B27" s="48"/>
      <c r="C27" t="s">
        <v>337</v>
      </c>
    </row>
    <row r="28" spans="2:8" x14ac:dyDescent="0.25"/>
    <row r="29" spans="2:8" x14ac:dyDescent="0.25">
      <c r="B29" s="49"/>
      <c r="C29" t="s">
        <v>338</v>
      </c>
    </row>
    <row r="30" spans="2:8" x14ac:dyDescent="0.25"/>
    <row r="31" spans="2:8" x14ac:dyDescent="0.25"/>
    <row r="32" spans="2:8" x14ac:dyDescent="0.25"/>
    <row r="33" spans="1:11" ht="14.4" x14ac:dyDescent="0.3">
      <c r="B33" s="110" t="s">
        <v>339</v>
      </c>
      <c r="C33" s="111"/>
      <c r="D33" s="111"/>
      <c r="E33" s="111"/>
      <c r="F33" s="112"/>
      <c r="G33" s="66"/>
      <c r="H33" s="56"/>
      <c r="I33" s="56"/>
      <c r="J33" s="56"/>
      <c r="K33" s="57"/>
    </row>
    <row r="34" spans="1:11" s="6" customFormat="1" ht="13.95" customHeight="1" x14ac:dyDescent="0.25">
      <c r="H34" s="41"/>
    </row>
    <row r="35" spans="1:11" s="6" customFormat="1" ht="13.95" customHeight="1" x14ac:dyDescent="0.25">
      <c r="B35" s="53" t="s">
        <v>331</v>
      </c>
      <c r="C35" s="113" t="s">
        <v>332</v>
      </c>
      <c r="D35" s="113"/>
      <c r="E35" s="113"/>
      <c r="F35" s="113"/>
      <c r="G35" s="67"/>
    </row>
    <row r="36" spans="1:11" s="55" customFormat="1" ht="73.2" customHeight="1" x14ac:dyDescent="0.25">
      <c r="A36" s="6"/>
      <c r="B36" s="52">
        <v>1</v>
      </c>
      <c r="C36" s="116" t="s">
        <v>347</v>
      </c>
      <c r="D36" s="117"/>
      <c r="E36" s="117"/>
      <c r="F36" s="118"/>
      <c r="G36" s="68"/>
      <c r="H36" s="54"/>
      <c r="I36" s="54"/>
      <c r="J36" s="54"/>
    </row>
    <row r="37" spans="1:11" s="55" customFormat="1" ht="57" customHeight="1" x14ac:dyDescent="0.25">
      <c r="A37" s="6"/>
      <c r="B37" s="52">
        <v>2</v>
      </c>
      <c r="C37" s="114" t="s">
        <v>348</v>
      </c>
      <c r="D37" s="114"/>
      <c r="E37" s="114"/>
      <c r="F37" s="114"/>
      <c r="G37" s="68"/>
    </row>
    <row r="38" spans="1:11" s="55" customFormat="1" ht="40.200000000000003" customHeight="1" x14ac:dyDescent="0.25">
      <c r="A38" s="6"/>
      <c r="B38" s="52">
        <v>3</v>
      </c>
      <c r="C38" s="114" t="s">
        <v>32</v>
      </c>
      <c r="D38" s="114"/>
      <c r="E38" s="114"/>
      <c r="F38" s="114"/>
      <c r="G38" s="68"/>
    </row>
    <row r="39" spans="1:11" s="55" customFormat="1" ht="40.200000000000003" customHeight="1" x14ac:dyDescent="0.25">
      <c r="A39" s="6"/>
      <c r="B39" s="52">
        <v>4</v>
      </c>
      <c r="C39" s="114" t="s">
        <v>34</v>
      </c>
      <c r="D39" s="114"/>
      <c r="E39" s="114"/>
      <c r="F39" s="114"/>
      <c r="G39" s="68"/>
    </row>
    <row r="40" spans="1:11" s="55" customFormat="1" ht="40.200000000000003" customHeight="1" x14ac:dyDescent="0.25">
      <c r="A40" s="6"/>
      <c r="B40" s="52">
        <v>5</v>
      </c>
      <c r="C40" s="114" t="s">
        <v>36</v>
      </c>
      <c r="D40" s="114"/>
      <c r="E40" s="114"/>
      <c r="F40" s="114"/>
      <c r="G40" s="68"/>
    </row>
    <row r="41" spans="1:11" s="55" customFormat="1" ht="40.200000000000003" customHeight="1" x14ac:dyDescent="0.25">
      <c r="A41" s="6"/>
      <c r="B41" s="52">
        <v>6</v>
      </c>
      <c r="C41" s="114" t="s">
        <v>38</v>
      </c>
      <c r="D41" s="114"/>
      <c r="E41" s="114"/>
      <c r="F41" s="114"/>
      <c r="G41" s="68"/>
    </row>
    <row r="42" spans="1:11" s="55" customFormat="1" ht="60" customHeight="1" x14ac:dyDescent="0.25">
      <c r="A42" s="6"/>
      <c r="B42" s="52">
        <v>7</v>
      </c>
      <c r="C42" s="114" t="s">
        <v>385</v>
      </c>
      <c r="D42" s="114"/>
      <c r="E42" s="114"/>
      <c r="F42" s="114"/>
      <c r="G42" s="68"/>
    </row>
    <row r="43" spans="1:11" s="55" customFormat="1" ht="66" customHeight="1" x14ac:dyDescent="0.25">
      <c r="A43" s="6"/>
      <c r="B43" s="52">
        <v>8</v>
      </c>
      <c r="C43" s="114" t="s">
        <v>349</v>
      </c>
      <c r="D43" s="114"/>
      <c r="E43" s="114"/>
      <c r="F43" s="114"/>
      <c r="G43" s="68"/>
    </row>
    <row r="44" spans="1:11" s="55" customFormat="1" ht="49.5" customHeight="1" x14ac:dyDescent="0.25">
      <c r="A44" s="6"/>
      <c r="B44" s="52">
        <v>9</v>
      </c>
      <c r="C44" s="114" t="s">
        <v>43</v>
      </c>
      <c r="D44" s="114"/>
      <c r="E44" s="114"/>
      <c r="F44" s="114"/>
      <c r="G44" s="68"/>
    </row>
    <row r="45" spans="1:11" s="55" customFormat="1" ht="47.7" customHeight="1" x14ac:dyDescent="0.25">
      <c r="A45" s="6"/>
      <c r="B45" s="52">
        <v>10</v>
      </c>
      <c r="C45" s="115" t="s">
        <v>45</v>
      </c>
      <c r="D45" s="115"/>
      <c r="E45" s="115"/>
      <c r="F45" s="115"/>
      <c r="G45" s="69"/>
    </row>
    <row r="46" spans="1:11" s="55" customFormat="1" ht="77.7" customHeight="1" x14ac:dyDescent="0.25">
      <c r="A46" s="6"/>
      <c r="B46" s="52">
        <v>11</v>
      </c>
      <c r="C46" s="115" t="s">
        <v>386</v>
      </c>
      <c r="D46" s="115"/>
      <c r="E46" s="115"/>
      <c r="F46" s="115"/>
      <c r="G46" s="69"/>
    </row>
    <row r="47" spans="1:11" s="55" customFormat="1" ht="40.200000000000003" customHeight="1" x14ac:dyDescent="0.25">
      <c r="A47" s="6"/>
      <c r="B47" s="52">
        <v>12</v>
      </c>
      <c r="C47" s="115" t="s">
        <v>49</v>
      </c>
      <c r="D47" s="115"/>
      <c r="E47" s="115"/>
      <c r="F47" s="115"/>
      <c r="G47" s="69"/>
    </row>
    <row r="48" spans="1:11" s="55" customFormat="1" ht="40.200000000000003" customHeight="1" x14ac:dyDescent="0.25">
      <c r="A48" s="6"/>
      <c r="B48" s="52">
        <v>13</v>
      </c>
      <c r="C48" s="115" t="s">
        <v>52</v>
      </c>
      <c r="D48" s="115"/>
      <c r="E48" s="115"/>
      <c r="F48" s="115"/>
      <c r="G48" s="69"/>
    </row>
    <row r="49" spans="1:7" s="55" customFormat="1" ht="47.7" customHeight="1" x14ac:dyDescent="0.25">
      <c r="A49" s="6"/>
      <c r="B49" s="52">
        <v>14</v>
      </c>
      <c r="C49" s="115" t="s">
        <v>55</v>
      </c>
      <c r="D49" s="115"/>
      <c r="E49" s="115"/>
      <c r="F49" s="115"/>
      <c r="G49" s="69"/>
    </row>
    <row r="50" spans="1:7" s="55" customFormat="1" ht="91.2" customHeight="1" x14ac:dyDescent="0.25">
      <c r="A50" s="6"/>
      <c r="B50" s="52">
        <v>15</v>
      </c>
      <c r="C50" s="115" t="s">
        <v>387</v>
      </c>
      <c r="D50" s="115"/>
      <c r="E50" s="115"/>
      <c r="F50" s="115"/>
      <c r="G50" s="69"/>
    </row>
    <row r="51" spans="1:7" s="55" customFormat="1" ht="149.69999999999999" customHeight="1" x14ac:dyDescent="0.25">
      <c r="A51" s="6"/>
      <c r="B51" s="52">
        <v>16</v>
      </c>
      <c r="C51" s="115" t="s">
        <v>388</v>
      </c>
      <c r="D51" s="115"/>
      <c r="E51" s="115"/>
      <c r="F51" s="115"/>
      <c r="G51" s="69"/>
    </row>
    <row r="52" spans="1:7" x14ac:dyDescent="0.25"/>
    <row r="53" spans="1:7" x14ac:dyDescent="0.25">
      <c r="B53" s="110" t="s">
        <v>364</v>
      </c>
      <c r="C53" s="111"/>
      <c r="D53" s="111"/>
      <c r="E53" s="111"/>
      <c r="F53" s="112"/>
    </row>
    <row r="54" spans="1:7" ht="14.4" thickBot="1" x14ac:dyDescent="0.3"/>
    <row r="55" spans="1:7" ht="14.4" thickBot="1" x14ac:dyDescent="0.3">
      <c r="B55" s="72" t="s">
        <v>334</v>
      </c>
      <c r="C55" s="73" t="s">
        <v>351</v>
      </c>
      <c r="D55" s="73" t="s">
        <v>352</v>
      </c>
    </row>
    <row r="56" spans="1:7" ht="53.4" thickBot="1" x14ac:dyDescent="0.3">
      <c r="B56" s="74">
        <v>1</v>
      </c>
      <c r="C56" s="75" t="s">
        <v>353</v>
      </c>
      <c r="D56" s="75" t="s">
        <v>357</v>
      </c>
    </row>
    <row r="57" spans="1:7" ht="66.599999999999994" thickBot="1" x14ac:dyDescent="0.3">
      <c r="B57" s="74">
        <v>2</v>
      </c>
      <c r="C57" s="75" t="s">
        <v>354</v>
      </c>
      <c r="D57" s="75" t="s">
        <v>358</v>
      </c>
    </row>
    <row r="58" spans="1:7" ht="93" thickBot="1" x14ac:dyDescent="0.3">
      <c r="B58" s="74">
        <v>3</v>
      </c>
      <c r="C58" s="75" t="s">
        <v>359</v>
      </c>
      <c r="D58" s="75" t="s">
        <v>361</v>
      </c>
    </row>
    <row r="59" spans="1:7" ht="132.6" thickBot="1" x14ac:dyDescent="0.3">
      <c r="B59" s="74">
        <v>4</v>
      </c>
      <c r="C59" s="75" t="s">
        <v>360</v>
      </c>
      <c r="D59" s="75" t="s">
        <v>362</v>
      </c>
    </row>
    <row r="60" spans="1:7" ht="40.200000000000003" thickBot="1" x14ac:dyDescent="0.3">
      <c r="B60" s="74">
        <v>5</v>
      </c>
      <c r="C60" s="75" t="s">
        <v>355</v>
      </c>
      <c r="D60" s="75" t="s">
        <v>363</v>
      </c>
    </row>
    <row r="61" spans="1:7" x14ac:dyDescent="0.25"/>
    <row r="62" spans="1:7" ht="39.6" x14ac:dyDescent="0.25">
      <c r="C62" s="76" t="s">
        <v>356</v>
      </c>
    </row>
    <row r="63" spans="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display="https://corporate.thameswater.co.uk/-/media/Site-Content/Your-water-future-2018/Water-Resources-Market-Information/Thames-Water-WRZ-Boundaries.zip" xr:uid="{00000000-0004-0000-0200-000000000000}"/>
  </hyperlinks>
  <pageMargins left="0.7" right="0.7" top="0.75" bottom="0.75" header="0.3" footer="0.3"/>
  <pageSetup paperSize="8" scale="59" fitToHeight="0"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pageSetUpPr fitToPage="1"/>
  </sheetPr>
  <dimension ref="A1:DE55"/>
  <sheetViews>
    <sheetView showGridLines="0" zoomScale="80" zoomScaleNormal="80" workbookViewId="0"/>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89" width="8.69921875" customWidth="1"/>
    <col min="90" max="109" width="8.69921875" hidden="1" customWidth="1"/>
  </cols>
  <sheetData>
    <row r="1" spans="1:88" ht="24" x14ac:dyDescent="0.25">
      <c r="B1" s="1" t="s">
        <v>58</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9" t="s">
        <v>2</v>
      </c>
      <c r="C3" s="132"/>
      <c r="D3" s="129" t="str">
        <f>'Cover sheet'!C5</f>
        <v>Thames Water</v>
      </c>
      <c r="E3" s="130"/>
      <c r="F3" s="131"/>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330</v>
      </c>
      <c r="C4" s="132"/>
      <c r="D4" s="129" t="str">
        <f>'Cover sheet'!C6</f>
        <v>Guildford</v>
      </c>
      <c r="E4" s="130"/>
      <c r="F4" s="131"/>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17" t="s">
        <v>334</v>
      </c>
      <c r="C6" s="17" t="s">
        <v>22</v>
      </c>
      <c r="D6" s="18" t="s">
        <v>23</v>
      </c>
      <c r="E6" s="18" t="s">
        <v>24</v>
      </c>
      <c r="F6" s="77" t="s">
        <v>333</v>
      </c>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40.200000000000003" customHeight="1" x14ac:dyDescent="0.25">
      <c r="B7" s="80">
        <v>1</v>
      </c>
      <c r="C7" s="78" t="s">
        <v>366</v>
      </c>
      <c r="D7" s="30" t="s">
        <v>143</v>
      </c>
      <c r="E7" s="30" t="s">
        <v>48</v>
      </c>
      <c r="F7" s="30">
        <v>2</v>
      </c>
      <c r="G7" s="31"/>
      <c r="H7" s="84">
        <v>65.820000000000007</v>
      </c>
      <c r="I7" s="84">
        <v>65.820000000000007</v>
      </c>
      <c r="J7" s="84">
        <v>65.820000000000007</v>
      </c>
      <c r="K7" s="84">
        <v>65.820000000000007</v>
      </c>
      <c r="L7" s="84">
        <v>65.820000000000007</v>
      </c>
      <c r="M7" s="84">
        <v>65.820000000000007</v>
      </c>
      <c r="N7" s="84">
        <v>65.820000000000007</v>
      </c>
      <c r="O7" s="84">
        <v>65.820000000000007</v>
      </c>
      <c r="P7" s="84">
        <v>65.820000000000007</v>
      </c>
      <c r="Q7" s="84">
        <v>65.820000000000007</v>
      </c>
      <c r="R7" s="84">
        <v>65.820000000000007</v>
      </c>
      <c r="S7" s="84">
        <v>65.820000000000007</v>
      </c>
      <c r="T7" s="84">
        <v>65.820000000000007</v>
      </c>
      <c r="U7" s="84">
        <v>65.820000000000007</v>
      </c>
      <c r="V7" s="84">
        <v>65.820000000000007</v>
      </c>
      <c r="W7" s="84">
        <v>65.820000000000007</v>
      </c>
      <c r="X7" s="84">
        <v>65.820000000000007</v>
      </c>
      <c r="Y7" s="84">
        <v>65.820000000000007</v>
      </c>
      <c r="Z7" s="84">
        <v>65.820000000000007</v>
      </c>
      <c r="AA7" s="84">
        <v>65.820000000000007</v>
      </c>
      <c r="AB7" s="84">
        <v>65.820000000000007</v>
      </c>
      <c r="AC7" s="84">
        <v>65.820000000000007</v>
      </c>
      <c r="AD7" s="84">
        <v>65.820000000000007</v>
      </c>
      <c r="AE7" s="84">
        <v>65.820000000000007</v>
      </c>
      <c r="AF7" s="84">
        <v>65.820000000000007</v>
      </c>
      <c r="AG7" s="85">
        <v>65.820000000000007</v>
      </c>
      <c r="AH7" s="85">
        <v>65.820000000000007</v>
      </c>
      <c r="AI7" s="85">
        <v>65.820000000000007</v>
      </c>
      <c r="AJ7" s="85">
        <v>65.820000000000007</v>
      </c>
      <c r="AK7" s="85">
        <v>65.820000000000007</v>
      </c>
      <c r="AL7" s="85">
        <v>65.820000000000007</v>
      </c>
      <c r="AM7" s="85">
        <v>65.820000000000007</v>
      </c>
      <c r="AN7" s="85">
        <v>65.820000000000007</v>
      </c>
      <c r="AO7" s="85">
        <v>65.820000000000007</v>
      </c>
      <c r="AP7" s="85">
        <v>65.820000000000007</v>
      </c>
      <c r="AQ7" s="85">
        <v>65.820000000000007</v>
      </c>
      <c r="AR7" s="85">
        <v>65.820000000000007</v>
      </c>
      <c r="AS7" s="85">
        <v>65.820000000000007</v>
      </c>
      <c r="AT7" s="85">
        <v>65.820000000000007</v>
      </c>
      <c r="AU7" s="85">
        <v>65.820000000000007</v>
      </c>
      <c r="AV7" s="85">
        <v>65.820000000000007</v>
      </c>
      <c r="AW7" s="85">
        <v>65.820000000000007</v>
      </c>
      <c r="AX7" s="85">
        <v>65.820000000000007</v>
      </c>
      <c r="AY7" s="85">
        <v>65.820000000000007</v>
      </c>
      <c r="AZ7" s="85">
        <v>65.820000000000007</v>
      </c>
      <c r="BA7" s="85">
        <v>65.820000000000007</v>
      </c>
      <c r="BB7" s="85">
        <v>65.820000000000007</v>
      </c>
      <c r="BC7" s="85">
        <v>65.820000000000007</v>
      </c>
      <c r="BD7" s="85">
        <v>65.820000000000007</v>
      </c>
      <c r="BE7" s="85">
        <v>65.820000000000007</v>
      </c>
      <c r="BF7" s="85">
        <v>65.820000000000007</v>
      </c>
      <c r="BG7" s="85">
        <v>65.820000000000007</v>
      </c>
      <c r="BH7" s="85">
        <v>65.820000000000007</v>
      </c>
      <c r="BI7" s="85">
        <v>65.820000000000007</v>
      </c>
      <c r="BJ7" s="85">
        <v>65.820000000000007</v>
      </c>
      <c r="BK7" s="85">
        <v>65.820000000000007</v>
      </c>
      <c r="BL7" s="85">
        <v>65.820000000000007</v>
      </c>
      <c r="BM7" s="85">
        <v>65.820000000000007</v>
      </c>
      <c r="BN7" s="85">
        <v>65.820000000000007</v>
      </c>
      <c r="BO7" s="85">
        <v>65.820000000000007</v>
      </c>
      <c r="BP7" s="85">
        <v>65.820000000000007</v>
      </c>
      <c r="BQ7" s="85">
        <v>65.820000000000007</v>
      </c>
      <c r="BR7" s="85">
        <v>65.820000000000007</v>
      </c>
      <c r="BS7" s="85">
        <v>65.820000000000007</v>
      </c>
      <c r="BT7" s="85">
        <v>65.820000000000007</v>
      </c>
      <c r="BU7" s="85">
        <v>65.820000000000007</v>
      </c>
      <c r="BV7" s="85">
        <v>65.820000000000007</v>
      </c>
      <c r="BW7" s="85">
        <v>65.820000000000007</v>
      </c>
      <c r="BX7" s="85">
        <v>65.820000000000007</v>
      </c>
      <c r="BY7" s="85">
        <v>65.820000000000007</v>
      </c>
      <c r="BZ7" s="85">
        <v>65.820000000000007</v>
      </c>
      <c r="CA7" s="85">
        <v>65.820000000000007</v>
      </c>
      <c r="CB7" s="85">
        <v>65.820000000000007</v>
      </c>
      <c r="CC7" s="85">
        <v>65.820000000000007</v>
      </c>
      <c r="CD7" s="85">
        <v>65.820000000000007</v>
      </c>
      <c r="CE7" s="85">
        <v>65.820000000000007</v>
      </c>
      <c r="CF7" s="85">
        <v>65.820000000000007</v>
      </c>
      <c r="CG7" s="85">
        <v>65.820000000000007</v>
      </c>
      <c r="CH7" s="85">
        <v>65.820000000000007</v>
      </c>
      <c r="CI7" s="85">
        <v>65.820000000000007</v>
      </c>
      <c r="CJ7" s="86"/>
    </row>
    <row r="8" spans="1:88" ht="40.200000000000003" customHeight="1" x14ac:dyDescent="0.25">
      <c r="B8" s="81">
        <f>B7+1</f>
        <v>2</v>
      </c>
      <c r="C8" s="79" t="s">
        <v>365</v>
      </c>
      <c r="D8" s="35" t="s">
        <v>145</v>
      </c>
      <c r="E8" s="36" t="s">
        <v>48</v>
      </c>
      <c r="F8" s="36">
        <v>2</v>
      </c>
      <c r="G8" s="31"/>
      <c r="H8" s="84">
        <v>-8.4210526315794246E-2</v>
      </c>
      <c r="I8" s="84">
        <v>-9.4736842105268518E-2</v>
      </c>
      <c r="J8" s="84">
        <v>-0.1052631578947428</v>
      </c>
      <c r="K8" s="84">
        <v>-0.11578947368421709</v>
      </c>
      <c r="L8" s="84">
        <v>-0.12631578947369138</v>
      </c>
      <c r="M8" s="84">
        <v>-0.13684210526316565</v>
      </c>
      <c r="N8" s="84">
        <v>-0.14736842105263992</v>
      </c>
      <c r="O8" s="84">
        <v>-0.15789473684211422</v>
      </c>
      <c r="P8" s="84">
        <v>-0.16842105263158849</v>
      </c>
      <c r="Q8" s="84">
        <v>-0.17894736842106276</v>
      </c>
      <c r="R8" s="84">
        <v>-0.18947368421053704</v>
      </c>
      <c r="S8" s="84">
        <v>-0.20363636363637516</v>
      </c>
      <c r="T8" s="84">
        <v>-0.20727272727273902</v>
      </c>
      <c r="U8" s="84">
        <v>-0.21090909090910284</v>
      </c>
      <c r="V8" s="84">
        <v>-0.21454545454546672</v>
      </c>
      <c r="W8" s="84">
        <v>-0.21818181818183052</v>
      </c>
      <c r="X8" s="84">
        <v>-0.2218181818181944</v>
      </c>
      <c r="Y8" s="84">
        <v>-0.22545454545455823</v>
      </c>
      <c r="Z8" s="84">
        <v>-0.22909090909092208</v>
      </c>
      <c r="AA8" s="84">
        <v>-0.23272727272728591</v>
      </c>
      <c r="AB8" s="84">
        <v>-0.23636363636364977</v>
      </c>
      <c r="AC8" s="84">
        <v>-0.24000000000001359</v>
      </c>
      <c r="AD8" s="84">
        <v>-0.24363636363637747</v>
      </c>
      <c r="AE8" s="84">
        <v>-0.24727272727274127</v>
      </c>
      <c r="AF8" s="87">
        <v>-0.35636363636365653</v>
      </c>
      <c r="AG8" s="85">
        <v>-0.36000000000002041</v>
      </c>
      <c r="AH8" s="85">
        <v>-0.36363636363638424</v>
      </c>
      <c r="AI8" s="85">
        <v>-0.36727272727274812</v>
      </c>
      <c r="AJ8" s="85">
        <v>-0.37090909090911189</v>
      </c>
      <c r="AK8" s="85">
        <v>-0.37454545454547578</v>
      </c>
      <c r="AL8" s="85">
        <v>-0.3781818181818396</v>
      </c>
      <c r="AM8" s="85">
        <v>-0.38181818181820348</v>
      </c>
      <c r="AN8" s="85">
        <v>-0.38545454545456731</v>
      </c>
      <c r="AO8" s="85">
        <v>-0.38909090909093114</v>
      </c>
      <c r="AP8" s="85">
        <v>-0.39272727272729496</v>
      </c>
      <c r="AQ8" s="85">
        <v>-0.39636363636365884</v>
      </c>
      <c r="AR8" s="85">
        <v>-0.40000000000002267</v>
      </c>
      <c r="AS8" s="85">
        <v>-0.4036363636363865</v>
      </c>
      <c r="AT8" s="85">
        <v>-0.40727272727275032</v>
      </c>
      <c r="AU8" s="85">
        <v>-0.41090909090911421</v>
      </c>
      <c r="AV8" s="85">
        <v>-0.41454545454547803</v>
      </c>
      <c r="AW8" s="85">
        <v>-0.41818181818184186</v>
      </c>
      <c r="AX8" s="85">
        <v>-0.42181818181820568</v>
      </c>
      <c r="AY8" s="85">
        <v>-0.42545454545456962</v>
      </c>
      <c r="AZ8" s="85">
        <v>-0.42909090909093345</v>
      </c>
      <c r="BA8" s="85">
        <v>-0.43272727272729722</v>
      </c>
      <c r="BB8" s="85">
        <v>-0.43636363636366104</v>
      </c>
      <c r="BC8" s="85">
        <v>-0.44000000000002498</v>
      </c>
      <c r="BD8" s="85">
        <v>-0.44363636363638881</v>
      </c>
      <c r="BE8" s="85">
        <v>-0.44727272727275263</v>
      </c>
      <c r="BF8" s="85">
        <v>-0.45090909090911646</v>
      </c>
      <c r="BG8" s="85">
        <v>-0.45454545454548034</v>
      </c>
      <c r="BH8" s="85">
        <v>-0.45818181818184417</v>
      </c>
      <c r="BI8" s="85">
        <v>-0.35636363636365653</v>
      </c>
      <c r="BJ8" s="85">
        <v>-0.36000000000002041</v>
      </c>
      <c r="BK8" s="85">
        <v>-0.36363636363638424</v>
      </c>
      <c r="BL8" s="85">
        <v>-0.36727272727274812</v>
      </c>
      <c r="BM8" s="85">
        <v>-0.37090909090911189</v>
      </c>
      <c r="BN8" s="85">
        <v>-0.37454545454547578</v>
      </c>
      <c r="BO8" s="85">
        <v>-0.3781818181818396</v>
      </c>
      <c r="BP8" s="85">
        <v>-0.38181818181820348</v>
      </c>
      <c r="BQ8" s="85">
        <v>-0.38545454545456731</v>
      </c>
      <c r="BR8" s="85">
        <v>-0.38909090909093114</v>
      </c>
      <c r="BS8" s="85">
        <v>-0.39272727272729496</v>
      </c>
      <c r="BT8" s="85">
        <v>-0.39636363636365884</v>
      </c>
      <c r="BU8" s="85">
        <v>-0.40000000000002267</v>
      </c>
      <c r="BV8" s="85">
        <v>-0.4036363636363865</v>
      </c>
      <c r="BW8" s="85">
        <v>-0.40727272727275032</v>
      </c>
      <c r="BX8" s="85">
        <v>-0.41090909090911421</v>
      </c>
      <c r="BY8" s="85">
        <v>-0.41454545454547803</v>
      </c>
      <c r="BZ8" s="85">
        <v>-0.41818181818184186</v>
      </c>
      <c r="CA8" s="85">
        <v>-0.42181818181820568</v>
      </c>
      <c r="CB8" s="85">
        <v>-0.42545454545456962</v>
      </c>
      <c r="CC8" s="85">
        <v>-0.42909090909093345</v>
      </c>
      <c r="CD8" s="85">
        <v>-0.43272727272729722</v>
      </c>
      <c r="CE8" s="85">
        <v>-0.43636363636366104</v>
      </c>
      <c r="CF8" s="85">
        <v>-0.44000000000002498</v>
      </c>
      <c r="CG8" s="85">
        <v>-0.44363636363638881</v>
      </c>
      <c r="CH8" s="85">
        <v>-0.44727272727275263</v>
      </c>
      <c r="CI8" s="85">
        <v>-0.45090909090911646</v>
      </c>
      <c r="CJ8" s="37"/>
    </row>
    <row r="9" spans="1:88" ht="40.200000000000003" customHeight="1" x14ac:dyDescent="0.25">
      <c r="B9" s="81">
        <f t="shared" ref="B9:B12" si="0">B8+1</f>
        <v>3</v>
      </c>
      <c r="C9" s="79" t="s">
        <v>147</v>
      </c>
      <c r="D9" s="35" t="s">
        <v>148</v>
      </c>
      <c r="E9" s="36" t="s">
        <v>48</v>
      </c>
      <c r="F9" s="36">
        <v>2</v>
      </c>
      <c r="G9" s="31"/>
      <c r="H9" s="84">
        <v>0</v>
      </c>
      <c r="I9" s="84">
        <v>0</v>
      </c>
      <c r="J9" s="84">
        <v>0</v>
      </c>
      <c r="K9" s="84">
        <v>0</v>
      </c>
      <c r="L9" s="84">
        <v>0</v>
      </c>
      <c r="M9" s="84">
        <v>0</v>
      </c>
      <c r="N9" s="84">
        <v>0</v>
      </c>
      <c r="O9" s="84">
        <v>0</v>
      </c>
      <c r="P9" s="84">
        <v>0</v>
      </c>
      <c r="Q9" s="84">
        <v>0</v>
      </c>
      <c r="R9" s="84">
        <v>0</v>
      </c>
      <c r="S9" s="84">
        <v>0</v>
      </c>
      <c r="T9" s="84">
        <v>0</v>
      </c>
      <c r="U9" s="84">
        <v>0</v>
      </c>
      <c r="V9" s="84">
        <v>0</v>
      </c>
      <c r="W9" s="84">
        <v>0</v>
      </c>
      <c r="X9" s="84">
        <v>0</v>
      </c>
      <c r="Y9" s="84">
        <v>0</v>
      </c>
      <c r="Z9" s="84">
        <v>0</v>
      </c>
      <c r="AA9" s="84">
        <v>0</v>
      </c>
      <c r="AB9" s="84">
        <v>0</v>
      </c>
      <c r="AC9" s="84">
        <v>0</v>
      </c>
      <c r="AD9" s="84">
        <v>0</v>
      </c>
      <c r="AE9" s="84">
        <v>0</v>
      </c>
      <c r="AF9" s="87">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85">
        <v>0</v>
      </c>
      <c r="BG9" s="85">
        <v>0</v>
      </c>
      <c r="BH9" s="85">
        <v>0</v>
      </c>
      <c r="BI9" s="85">
        <v>0</v>
      </c>
      <c r="BJ9" s="85">
        <v>0</v>
      </c>
      <c r="BK9" s="85">
        <v>0</v>
      </c>
      <c r="BL9" s="85">
        <v>0</v>
      </c>
      <c r="BM9" s="85">
        <v>0</v>
      </c>
      <c r="BN9" s="85">
        <v>0</v>
      </c>
      <c r="BO9" s="85">
        <v>0</v>
      </c>
      <c r="BP9" s="85">
        <v>0</v>
      </c>
      <c r="BQ9" s="85">
        <v>0</v>
      </c>
      <c r="BR9" s="85">
        <v>0</v>
      </c>
      <c r="BS9" s="85">
        <v>0</v>
      </c>
      <c r="BT9" s="85">
        <v>0</v>
      </c>
      <c r="BU9" s="85">
        <v>0</v>
      </c>
      <c r="BV9" s="85">
        <v>0</v>
      </c>
      <c r="BW9" s="85">
        <v>0</v>
      </c>
      <c r="BX9" s="85">
        <v>0</v>
      </c>
      <c r="BY9" s="85">
        <v>0</v>
      </c>
      <c r="BZ9" s="85">
        <v>0</v>
      </c>
      <c r="CA9" s="85">
        <v>0</v>
      </c>
      <c r="CB9" s="85">
        <v>0</v>
      </c>
      <c r="CC9" s="85">
        <v>0</v>
      </c>
      <c r="CD9" s="85">
        <v>0</v>
      </c>
      <c r="CE9" s="85">
        <v>0</v>
      </c>
      <c r="CF9" s="85">
        <v>0</v>
      </c>
      <c r="CG9" s="85">
        <v>0</v>
      </c>
      <c r="CH9" s="85">
        <v>0</v>
      </c>
      <c r="CI9" s="85">
        <v>0</v>
      </c>
      <c r="CJ9" s="37"/>
    </row>
    <row r="10" spans="1:88" ht="40.200000000000003" customHeight="1" x14ac:dyDescent="0.25">
      <c r="B10" s="81">
        <f t="shared" si="0"/>
        <v>4</v>
      </c>
      <c r="C10" s="79" t="s">
        <v>150</v>
      </c>
      <c r="D10" s="35" t="s">
        <v>151</v>
      </c>
      <c r="E10" s="36" t="s">
        <v>48</v>
      </c>
      <c r="F10" s="36">
        <v>2</v>
      </c>
      <c r="G10" s="31"/>
      <c r="H10" s="84">
        <v>0</v>
      </c>
      <c r="I10" s="84">
        <v>0</v>
      </c>
      <c r="J10" s="84">
        <v>0</v>
      </c>
      <c r="K10" s="84">
        <v>0</v>
      </c>
      <c r="L10" s="84">
        <v>0</v>
      </c>
      <c r="M10" s="84">
        <v>0</v>
      </c>
      <c r="N10" s="84">
        <v>0</v>
      </c>
      <c r="O10" s="84">
        <v>0</v>
      </c>
      <c r="P10" s="84">
        <v>0</v>
      </c>
      <c r="Q10" s="84">
        <v>0</v>
      </c>
      <c r="R10" s="84">
        <v>0</v>
      </c>
      <c r="S10" s="84">
        <v>0</v>
      </c>
      <c r="T10" s="84">
        <v>0</v>
      </c>
      <c r="U10" s="84">
        <v>0</v>
      </c>
      <c r="V10" s="84">
        <v>0</v>
      </c>
      <c r="W10" s="84">
        <v>0</v>
      </c>
      <c r="X10" s="84">
        <v>0</v>
      </c>
      <c r="Y10" s="84">
        <v>0</v>
      </c>
      <c r="Z10" s="84">
        <v>0</v>
      </c>
      <c r="AA10" s="84">
        <v>0</v>
      </c>
      <c r="AB10" s="84">
        <v>0</v>
      </c>
      <c r="AC10" s="84">
        <v>0</v>
      </c>
      <c r="AD10" s="84">
        <v>0</v>
      </c>
      <c r="AE10" s="84">
        <v>0</v>
      </c>
      <c r="AF10" s="87">
        <v>0</v>
      </c>
      <c r="AG10" s="85">
        <v>0</v>
      </c>
      <c r="AH10" s="85">
        <v>0</v>
      </c>
      <c r="AI10" s="85">
        <v>0</v>
      </c>
      <c r="AJ10" s="85">
        <v>0</v>
      </c>
      <c r="AK10" s="85">
        <v>0</v>
      </c>
      <c r="AL10" s="85">
        <v>0</v>
      </c>
      <c r="AM10" s="85">
        <v>0</v>
      </c>
      <c r="AN10" s="85">
        <v>0</v>
      </c>
      <c r="AO10" s="85">
        <v>0</v>
      </c>
      <c r="AP10" s="85">
        <v>0</v>
      </c>
      <c r="AQ10" s="85">
        <v>0</v>
      </c>
      <c r="AR10" s="85">
        <v>0</v>
      </c>
      <c r="AS10" s="85">
        <v>0</v>
      </c>
      <c r="AT10" s="85">
        <v>0</v>
      </c>
      <c r="AU10" s="85">
        <v>0</v>
      </c>
      <c r="AV10" s="85">
        <v>0</v>
      </c>
      <c r="AW10" s="85">
        <v>0</v>
      </c>
      <c r="AX10" s="85">
        <v>0</v>
      </c>
      <c r="AY10" s="85">
        <v>0</v>
      </c>
      <c r="AZ10" s="85">
        <v>0</v>
      </c>
      <c r="BA10" s="85">
        <v>0</v>
      </c>
      <c r="BB10" s="85">
        <v>0</v>
      </c>
      <c r="BC10" s="85">
        <v>0</v>
      </c>
      <c r="BD10" s="85">
        <v>0</v>
      </c>
      <c r="BE10" s="85">
        <v>0</v>
      </c>
      <c r="BF10" s="85">
        <v>0</v>
      </c>
      <c r="BG10" s="85">
        <v>0</v>
      </c>
      <c r="BH10" s="85">
        <v>0</v>
      </c>
      <c r="BI10" s="85">
        <v>0</v>
      </c>
      <c r="BJ10" s="85">
        <v>0</v>
      </c>
      <c r="BK10" s="85">
        <v>0</v>
      </c>
      <c r="BL10" s="85">
        <v>0</v>
      </c>
      <c r="BM10" s="85">
        <v>0</v>
      </c>
      <c r="BN10" s="85">
        <v>0</v>
      </c>
      <c r="BO10" s="85">
        <v>0</v>
      </c>
      <c r="BP10" s="85">
        <v>0</v>
      </c>
      <c r="BQ10" s="85">
        <v>0</v>
      </c>
      <c r="BR10" s="85">
        <v>0</v>
      </c>
      <c r="BS10" s="85">
        <v>0</v>
      </c>
      <c r="BT10" s="85">
        <v>0</v>
      </c>
      <c r="BU10" s="85">
        <v>0</v>
      </c>
      <c r="BV10" s="85">
        <v>0</v>
      </c>
      <c r="BW10" s="85">
        <v>0</v>
      </c>
      <c r="BX10" s="85">
        <v>0</v>
      </c>
      <c r="BY10" s="85">
        <v>0</v>
      </c>
      <c r="BZ10" s="85">
        <v>0</v>
      </c>
      <c r="CA10" s="85">
        <v>0</v>
      </c>
      <c r="CB10" s="85">
        <v>0</v>
      </c>
      <c r="CC10" s="85">
        <v>0</v>
      </c>
      <c r="CD10" s="85">
        <v>0</v>
      </c>
      <c r="CE10" s="85">
        <v>0</v>
      </c>
      <c r="CF10" s="85">
        <v>0</v>
      </c>
      <c r="CG10" s="85">
        <v>0</v>
      </c>
      <c r="CH10" s="85">
        <v>0</v>
      </c>
      <c r="CI10" s="85">
        <v>0</v>
      </c>
      <c r="CJ10" s="37"/>
    </row>
    <row r="11" spans="1:88" ht="40.200000000000003" customHeight="1" x14ac:dyDescent="0.25">
      <c r="B11" s="81">
        <f t="shared" si="0"/>
        <v>5</v>
      </c>
      <c r="C11" s="79" t="s">
        <v>153</v>
      </c>
      <c r="D11" s="35" t="s">
        <v>154</v>
      </c>
      <c r="E11" s="36" t="s">
        <v>48</v>
      </c>
      <c r="F11" s="36">
        <v>2</v>
      </c>
      <c r="G11" s="31"/>
      <c r="H11" s="84">
        <v>0</v>
      </c>
      <c r="I11" s="84">
        <v>0</v>
      </c>
      <c r="J11" s="84">
        <v>0</v>
      </c>
      <c r="K11" s="84">
        <v>0</v>
      </c>
      <c r="L11" s="84">
        <v>0</v>
      </c>
      <c r="M11" s="84">
        <v>0</v>
      </c>
      <c r="N11" s="84">
        <v>0</v>
      </c>
      <c r="O11" s="84">
        <v>0</v>
      </c>
      <c r="P11" s="84">
        <v>0</v>
      </c>
      <c r="Q11" s="84">
        <v>0</v>
      </c>
      <c r="R11" s="84">
        <v>0</v>
      </c>
      <c r="S11" s="84">
        <v>0</v>
      </c>
      <c r="T11" s="84">
        <v>0</v>
      </c>
      <c r="U11" s="84">
        <v>0</v>
      </c>
      <c r="V11" s="84">
        <v>0</v>
      </c>
      <c r="W11" s="84">
        <v>0</v>
      </c>
      <c r="X11" s="84">
        <v>0</v>
      </c>
      <c r="Y11" s="84">
        <v>0</v>
      </c>
      <c r="Z11" s="84">
        <v>0</v>
      </c>
      <c r="AA11" s="84">
        <v>0</v>
      </c>
      <c r="AB11" s="84">
        <v>0</v>
      </c>
      <c r="AC11" s="84">
        <v>0</v>
      </c>
      <c r="AD11" s="84">
        <v>0</v>
      </c>
      <c r="AE11" s="84">
        <v>0</v>
      </c>
      <c r="AF11" s="87">
        <v>0</v>
      </c>
      <c r="AG11" s="85">
        <v>0</v>
      </c>
      <c r="AH11" s="85">
        <v>0</v>
      </c>
      <c r="AI11" s="85">
        <v>0</v>
      </c>
      <c r="AJ11" s="85">
        <v>0</v>
      </c>
      <c r="AK11" s="85">
        <v>0</v>
      </c>
      <c r="AL11" s="85">
        <v>0</v>
      </c>
      <c r="AM11" s="85">
        <v>0</v>
      </c>
      <c r="AN11" s="85">
        <v>0</v>
      </c>
      <c r="AO11" s="85">
        <v>0</v>
      </c>
      <c r="AP11" s="85">
        <v>0</v>
      </c>
      <c r="AQ11" s="85">
        <v>0</v>
      </c>
      <c r="AR11" s="85">
        <v>0</v>
      </c>
      <c r="AS11" s="85">
        <v>0</v>
      </c>
      <c r="AT11" s="85">
        <v>0</v>
      </c>
      <c r="AU11" s="85">
        <v>0</v>
      </c>
      <c r="AV11" s="85">
        <v>0</v>
      </c>
      <c r="AW11" s="85">
        <v>0</v>
      </c>
      <c r="AX11" s="85">
        <v>0</v>
      </c>
      <c r="AY11" s="85">
        <v>0</v>
      </c>
      <c r="AZ11" s="85">
        <v>0</v>
      </c>
      <c r="BA11" s="85">
        <v>0</v>
      </c>
      <c r="BB11" s="85">
        <v>0</v>
      </c>
      <c r="BC11" s="85">
        <v>0</v>
      </c>
      <c r="BD11" s="85">
        <v>0</v>
      </c>
      <c r="BE11" s="85">
        <v>0</v>
      </c>
      <c r="BF11" s="85">
        <v>0</v>
      </c>
      <c r="BG11" s="85">
        <v>0</v>
      </c>
      <c r="BH11" s="85">
        <v>0</v>
      </c>
      <c r="BI11" s="85">
        <v>0</v>
      </c>
      <c r="BJ11" s="85">
        <v>0</v>
      </c>
      <c r="BK11" s="85">
        <v>0</v>
      </c>
      <c r="BL11" s="85">
        <v>0</v>
      </c>
      <c r="BM11" s="85">
        <v>0</v>
      </c>
      <c r="BN11" s="85">
        <v>0</v>
      </c>
      <c r="BO11" s="85">
        <v>0</v>
      </c>
      <c r="BP11" s="85">
        <v>0</v>
      </c>
      <c r="BQ11" s="85">
        <v>0</v>
      </c>
      <c r="BR11" s="85">
        <v>0</v>
      </c>
      <c r="BS11" s="85">
        <v>0</v>
      </c>
      <c r="BT11" s="85">
        <v>0</v>
      </c>
      <c r="BU11" s="85">
        <v>0</v>
      </c>
      <c r="BV11" s="85">
        <v>0</v>
      </c>
      <c r="BW11" s="85">
        <v>0</v>
      </c>
      <c r="BX11" s="85">
        <v>0</v>
      </c>
      <c r="BY11" s="85">
        <v>0</v>
      </c>
      <c r="BZ11" s="85">
        <v>0</v>
      </c>
      <c r="CA11" s="85">
        <v>0</v>
      </c>
      <c r="CB11" s="85">
        <v>0</v>
      </c>
      <c r="CC11" s="85">
        <v>0</v>
      </c>
      <c r="CD11" s="85">
        <v>0</v>
      </c>
      <c r="CE11" s="85">
        <v>0</v>
      </c>
      <c r="CF11" s="85">
        <v>0</v>
      </c>
      <c r="CG11" s="85">
        <v>0</v>
      </c>
      <c r="CH11" s="85">
        <v>0</v>
      </c>
      <c r="CI11" s="85">
        <v>0</v>
      </c>
      <c r="CJ11" s="37"/>
    </row>
    <row r="12" spans="1:88" ht="40.200000000000003" customHeight="1" x14ac:dyDescent="0.25">
      <c r="B12" s="81">
        <f t="shared" si="0"/>
        <v>6</v>
      </c>
      <c r="C12" s="79" t="s">
        <v>156</v>
      </c>
      <c r="D12" s="35" t="s">
        <v>157</v>
      </c>
      <c r="E12" s="36" t="s">
        <v>48</v>
      </c>
      <c r="F12" s="36">
        <v>2</v>
      </c>
      <c r="G12" s="31"/>
      <c r="H12" s="88">
        <v>1.4</v>
      </c>
      <c r="I12" s="88">
        <v>1.4</v>
      </c>
      <c r="J12" s="88">
        <v>1.4</v>
      </c>
      <c r="K12" s="88">
        <v>1.4</v>
      </c>
      <c r="L12" s="88">
        <v>1.4</v>
      </c>
      <c r="M12" s="88">
        <v>1.4</v>
      </c>
      <c r="N12" s="88">
        <v>1.4</v>
      </c>
      <c r="O12" s="88">
        <v>1.4</v>
      </c>
      <c r="P12" s="88">
        <v>1.4</v>
      </c>
      <c r="Q12" s="88">
        <v>1.4</v>
      </c>
      <c r="R12" s="88">
        <v>1.4</v>
      </c>
      <c r="S12" s="88">
        <v>1.4</v>
      </c>
      <c r="T12" s="88">
        <v>1.4</v>
      </c>
      <c r="U12" s="88">
        <v>1.4</v>
      </c>
      <c r="V12" s="88">
        <v>1.4</v>
      </c>
      <c r="W12" s="88">
        <v>1.4</v>
      </c>
      <c r="X12" s="88">
        <v>1.4</v>
      </c>
      <c r="Y12" s="88">
        <v>1.4</v>
      </c>
      <c r="Z12" s="88">
        <v>1.4</v>
      </c>
      <c r="AA12" s="88">
        <v>1.4</v>
      </c>
      <c r="AB12" s="88">
        <v>1.4</v>
      </c>
      <c r="AC12" s="88">
        <v>1.4</v>
      </c>
      <c r="AD12" s="88">
        <v>1.4</v>
      </c>
      <c r="AE12" s="88">
        <v>1.4</v>
      </c>
      <c r="AF12" s="88">
        <v>1.4</v>
      </c>
      <c r="AG12" s="89">
        <v>1.4</v>
      </c>
      <c r="AH12" s="89">
        <v>1.4</v>
      </c>
      <c r="AI12" s="89">
        <v>1.4</v>
      </c>
      <c r="AJ12" s="89">
        <v>1.4</v>
      </c>
      <c r="AK12" s="89">
        <v>1.4</v>
      </c>
      <c r="AL12" s="89">
        <v>1.4</v>
      </c>
      <c r="AM12" s="89">
        <v>1.4</v>
      </c>
      <c r="AN12" s="89">
        <v>1.4</v>
      </c>
      <c r="AO12" s="89">
        <v>1.4</v>
      </c>
      <c r="AP12" s="89">
        <v>1.4</v>
      </c>
      <c r="AQ12" s="89">
        <v>1.4</v>
      </c>
      <c r="AR12" s="89">
        <v>1.4</v>
      </c>
      <c r="AS12" s="89">
        <v>1.4</v>
      </c>
      <c r="AT12" s="89">
        <v>1.4</v>
      </c>
      <c r="AU12" s="89">
        <v>1.4</v>
      </c>
      <c r="AV12" s="89">
        <v>1.4</v>
      </c>
      <c r="AW12" s="89">
        <v>1.4</v>
      </c>
      <c r="AX12" s="89">
        <v>1.4</v>
      </c>
      <c r="AY12" s="89">
        <v>1.4</v>
      </c>
      <c r="AZ12" s="89">
        <v>1.4</v>
      </c>
      <c r="BA12" s="89">
        <v>1.4</v>
      </c>
      <c r="BB12" s="89">
        <v>1.4</v>
      </c>
      <c r="BC12" s="89">
        <v>1.4</v>
      </c>
      <c r="BD12" s="89">
        <v>1.4</v>
      </c>
      <c r="BE12" s="89">
        <v>1.4</v>
      </c>
      <c r="BF12" s="89">
        <v>1.4</v>
      </c>
      <c r="BG12" s="89">
        <v>1.4</v>
      </c>
      <c r="BH12" s="89">
        <v>1.4</v>
      </c>
      <c r="BI12" s="89">
        <v>1.4</v>
      </c>
      <c r="BJ12" s="89">
        <v>1.4</v>
      </c>
      <c r="BK12" s="89">
        <v>1.4</v>
      </c>
      <c r="BL12" s="89">
        <v>1.4</v>
      </c>
      <c r="BM12" s="89">
        <v>1.4</v>
      </c>
      <c r="BN12" s="89">
        <v>1.4</v>
      </c>
      <c r="BO12" s="89">
        <v>1.4</v>
      </c>
      <c r="BP12" s="89">
        <v>1.4</v>
      </c>
      <c r="BQ12" s="89">
        <v>1.4</v>
      </c>
      <c r="BR12" s="89">
        <v>1.4</v>
      </c>
      <c r="BS12" s="89">
        <v>1.4</v>
      </c>
      <c r="BT12" s="89">
        <v>1.4</v>
      </c>
      <c r="BU12" s="89">
        <v>1.4</v>
      </c>
      <c r="BV12" s="89">
        <v>1.4</v>
      </c>
      <c r="BW12" s="89">
        <v>1.4</v>
      </c>
      <c r="BX12" s="89">
        <v>1.4</v>
      </c>
      <c r="BY12" s="89">
        <v>1.4</v>
      </c>
      <c r="BZ12" s="89">
        <v>1.4</v>
      </c>
      <c r="CA12" s="89">
        <v>1.4</v>
      </c>
      <c r="CB12" s="89">
        <v>1.4</v>
      </c>
      <c r="CC12" s="89">
        <v>1.4</v>
      </c>
      <c r="CD12" s="89">
        <v>1.4</v>
      </c>
      <c r="CE12" s="89">
        <v>1.4</v>
      </c>
      <c r="CF12" s="89">
        <v>1.4</v>
      </c>
      <c r="CG12" s="89">
        <v>1.4</v>
      </c>
      <c r="CH12" s="89">
        <v>1.4</v>
      </c>
      <c r="CI12" s="89">
        <v>1.4</v>
      </c>
      <c r="CJ12" s="37"/>
    </row>
    <row r="13" spans="1:88" x14ac:dyDescent="0.25"/>
    <row r="14" spans="1:88" x14ac:dyDescent="0.25">
      <c r="B14" s="47" t="s">
        <v>336</v>
      </c>
    </row>
    <row r="15" spans="1:88" x14ac:dyDescent="0.25"/>
    <row r="16" spans="1:88" x14ac:dyDescent="0.25">
      <c r="B16" s="48"/>
      <c r="C16" t="s">
        <v>337</v>
      </c>
    </row>
    <row r="17" spans="2:9" x14ac:dyDescent="0.25">
      <c r="B17" s="49"/>
      <c r="C17" t="s">
        <v>338</v>
      </c>
    </row>
    <row r="18" spans="2:9" x14ac:dyDescent="0.25"/>
    <row r="19" spans="2:9" x14ac:dyDescent="0.25"/>
    <row r="20" spans="2:9" ht="14.4" x14ac:dyDescent="0.3">
      <c r="B20" s="123" t="s">
        <v>340</v>
      </c>
      <c r="C20" s="124"/>
      <c r="D20" s="124"/>
      <c r="E20" s="124"/>
      <c r="F20" s="124"/>
      <c r="G20" s="124"/>
      <c r="H20" s="124"/>
      <c r="I20" s="125"/>
    </row>
    <row r="21" spans="2:9" x14ac:dyDescent="0.25"/>
    <row r="22" spans="2:9" s="6" customFormat="1" x14ac:dyDescent="0.25">
      <c r="B22" s="51" t="s">
        <v>334</v>
      </c>
      <c r="C22" s="126" t="s">
        <v>332</v>
      </c>
      <c r="D22" s="126"/>
      <c r="E22" s="126"/>
      <c r="F22" s="126"/>
      <c r="G22" s="126"/>
      <c r="H22" s="126"/>
      <c r="I22" s="126"/>
    </row>
    <row r="23" spans="2:9" s="6" customFormat="1" ht="63" customHeight="1" x14ac:dyDescent="0.25">
      <c r="B23" s="52">
        <v>1</v>
      </c>
      <c r="C23" s="127" t="s">
        <v>144</v>
      </c>
      <c r="D23" s="128"/>
      <c r="E23" s="128"/>
      <c r="F23" s="128"/>
      <c r="G23" s="128"/>
      <c r="H23" s="128"/>
      <c r="I23" s="128"/>
    </row>
    <row r="24" spans="2:9" s="6" customFormat="1" ht="43.2" customHeight="1" x14ac:dyDescent="0.25">
      <c r="B24" s="52">
        <f>B23+1</f>
        <v>2</v>
      </c>
      <c r="C24" s="127" t="s">
        <v>146</v>
      </c>
      <c r="D24" s="128"/>
      <c r="E24" s="128"/>
      <c r="F24" s="128"/>
      <c r="G24" s="128"/>
      <c r="H24" s="128"/>
      <c r="I24" s="128"/>
    </row>
    <row r="25" spans="2:9" s="6" customFormat="1" ht="47.55" customHeight="1" x14ac:dyDescent="0.25">
      <c r="B25" s="52">
        <f t="shared" ref="B25:B28" si="1">B24+1</f>
        <v>3</v>
      </c>
      <c r="C25" s="127" t="s">
        <v>149</v>
      </c>
      <c r="D25" s="128"/>
      <c r="E25" s="128"/>
      <c r="F25" s="128"/>
      <c r="G25" s="128"/>
      <c r="H25" s="128"/>
      <c r="I25" s="128"/>
    </row>
    <row r="26" spans="2:9" s="6" customFormat="1" ht="41.7" customHeight="1" x14ac:dyDescent="0.25">
      <c r="B26" s="52">
        <f t="shared" si="1"/>
        <v>4</v>
      </c>
      <c r="C26" s="127" t="s">
        <v>152</v>
      </c>
      <c r="D26" s="128"/>
      <c r="E26" s="128"/>
      <c r="F26" s="128"/>
      <c r="G26" s="128"/>
      <c r="H26" s="128"/>
      <c r="I26" s="128"/>
    </row>
    <row r="27" spans="2:9" s="6" customFormat="1" ht="94.95" customHeight="1" x14ac:dyDescent="0.25">
      <c r="B27" s="52">
        <f t="shared" si="1"/>
        <v>5</v>
      </c>
      <c r="C27" s="127" t="s">
        <v>155</v>
      </c>
      <c r="D27" s="128"/>
      <c r="E27" s="128"/>
      <c r="F27" s="128"/>
      <c r="G27" s="128"/>
      <c r="H27" s="128"/>
      <c r="I27" s="128"/>
    </row>
    <row r="28" spans="2:9" s="6" customFormat="1" ht="82.5" customHeight="1" x14ac:dyDescent="0.25">
      <c r="B28" s="52">
        <f t="shared" si="1"/>
        <v>6</v>
      </c>
      <c r="C28" s="127" t="s">
        <v>158</v>
      </c>
      <c r="D28" s="128"/>
      <c r="E28" s="128"/>
      <c r="F28" s="128"/>
      <c r="G28" s="128"/>
      <c r="H28" s="128"/>
      <c r="I28" s="128"/>
    </row>
    <row r="29" spans="2:9" s="6" customFormat="1" ht="13.2" x14ac:dyDescent="0.25"/>
    <row r="30" spans="2:9" s="6" customFormat="1" ht="13.2" hidden="1" x14ac:dyDescent="0.25"/>
    <row r="31" spans="2:9" s="6" customFormat="1" ht="13.2" hidden="1" x14ac:dyDescent="0.25"/>
    <row r="32" spans="2:9" s="6" customFormat="1" ht="13.2" hidden="1" x14ac:dyDescent="0.25"/>
    <row r="52" x14ac:dyDescent="0.25"/>
    <row r="53" x14ac:dyDescent="0.25"/>
    <row r="54" x14ac:dyDescent="0.25"/>
    <row r="55" x14ac:dyDescent="0.25"/>
  </sheetData>
  <mergeCells count="14">
    <mergeCell ref="C24:I24"/>
    <mergeCell ref="C25:I25"/>
    <mergeCell ref="C26:I26"/>
    <mergeCell ref="C27:I27"/>
    <mergeCell ref="C28:I28"/>
    <mergeCell ref="AG5:CJ5"/>
    <mergeCell ref="B20:I20"/>
    <mergeCell ref="C22:I22"/>
    <mergeCell ref="C23:I23"/>
    <mergeCell ref="D3:F3"/>
    <mergeCell ref="D4:F4"/>
    <mergeCell ref="B3:C3"/>
    <mergeCell ref="B4:C4"/>
    <mergeCell ref="H5:AF5"/>
  </mergeCells>
  <pageMargins left="0.25" right="0.25" top="0.75" bottom="0.75" header="0.3" footer="0.3"/>
  <pageSetup paperSize="8" scale="8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election activeCell="U11" sqref="U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2.5" customHeight="1" x14ac:dyDescent="0.45">
      <c r="B1" s="134" t="s">
        <v>159</v>
      </c>
      <c r="C1" s="134"/>
      <c r="D1" s="134"/>
      <c r="E1" s="134"/>
      <c r="F1" s="134"/>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9" t="s">
        <v>2</v>
      </c>
      <c r="C3" s="132"/>
      <c r="D3" s="129" t="str">
        <f>'Cover sheet'!C5</f>
        <v>Thames Water</v>
      </c>
      <c r="E3" s="130"/>
      <c r="F3" s="131"/>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5" t="s">
        <v>330</v>
      </c>
      <c r="C4" s="136"/>
      <c r="D4" s="129" t="str">
        <f>'Cover sheet'!C6</f>
        <v>Guildford</v>
      </c>
      <c r="E4" s="130"/>
      <c r="F4" s="131"/>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59">
        <v>1</v>
      </c>
      <c r="C7" s="29" t="s">
        <v>160</v>
      </c>
      <c r="D7" s="30" t="s">
        <v>395</v>
      </c>
      <c r="E7" s="30" t="s">
        <v>48</v>
      </c>
      <c r="F7" s="82">
        <v>2</v>
      </c>
      <c r="G7" s="38"/>
      <c r="H7" s="84">
        <v>7.6973254055278604</v>
      </c>
      <c r="I7" s="84">
        <v>7.7402954982963728</v>
      </c>
      <c r="J7" s="84">
        <v>7.7722171741304482</v>
      </c>
      <c r="K7" s="84">
        <v>7.8430826528008648</v>
      </c>
      <c r="L7" s="84">
        <v>7.9310224682181607</v>
      </c>
      <c r="M7" s="84">
        <v>8.03515828954027</v>
      </c>
      <c r="N7" s="84">
        <v>8.130709777988578</v>
      </c>
      <c r="O7" s="84">
        <v>8.2016697084845269</v>
      </c>
      <c r="P7" s="84">
        <v>8.2876478141557737</v>
      </c>
      <c r="Q7" s="84">
        <v>8.424846101773495</v>
      </c>
      <c r="R7" s="84">
        <v>8.5598359444491514</v>
      </c>
      <c r="S7" s="84">
        <v>8.672202564640525</v>
      </c>
      <c r="T7" s="84">
        <v>8.7679326175130896</v>
      </c>
      <c r="U7" s="84">
        <v>8.8607698926980465</v>
      </c>
      <c r="V7" s="84">
        <v>8.9362737862965727</v>
      </c>
      <c r="W7" s="84">
        <v>9.0032381430211821</v>
      </c>
      <c r="X7" s="84">
        <v>9.062984811347663</v>
      </c>
      <c r="Y7" s="84">
        <v>9.1213874482823289</v>
      </c>
      <c r="Z7" s="84">
        <v>9.1828749121951141</v>
      </c>
      <c r="AA7" s="84">
        <v>9.2482821501118053</v>
      </c>
      <c r="AB7" s="84">
        <v>9.3193053318779704</v>
      </c>
      <c r="AC7" s="84">
        <v>9.3832469751975509</v>
      </c>
      <c r="AD7" s="84">
        <v>9.4407592580914397</v>
      </c>
      <c r="AE7" s="84">
        <v>9.4924388516523468</v>
      </c>
      <c r="AF7" s="84">
        <v>9.5443700753848688</v>
      </c>
      <c r="AG7" s="85">
        <v>9.5938576700952112</v>
      </c>
      <c r="AH7" s="85">
        <v>9.6390059324921182</v>
      </c>
      <c r="AI7" s="85">
        <v>9.6845947097571834</v>
      </c>
      <c r="AJ7" s="85">
        <v>9.7305358477964212</v>
      </c>
      <c r="AK7" s="85">
        <v>9.7766058738561608</v>
      </c>
      <c r="AL7" s="85">
        <v>9.8225719926629029</v>
      </c>
      <c r="AM7" s="85">
        <v>9.8682722719982934</v>
      </c>
      <c r="AN7" s="85">
        <v>9.9136040714249489</v>
      </c>
      <c r="AO7" s="85">
        <v>9.9584732724213545</v>
      </c>
      <c r="AP7" s="85">
        <v>10.002897771658695</v>
      </c>
      <c r="AQ7" s="85">
        <v>10.046925110081062</v>
      </c>
      <c r="AR7" s="85">
        <v>10.090435789374776</v>
      </c>
      <c r="AS7" s="85">
        <v>10.133362434163041</v>
      </c>
      <c r="AT7" s="85">
        <v>10.175697605771779</v>
      </c>
      <c r="AU7" s="85">
        <v>10.217348558309272</v>
      </c>
      <c r="AV7" s="85">
        <v>10.257966505530847</v>
      </c>
      <c r="AW7" s="85">
        <v>10.296308279671386</v>
      </c>
      <c r="AX7" s="85">
        <v>10.332799500909569</v>
      </c>
      <c r="AY7" s="85">
        <v>10.367835481822416</v>
      </c>
      <c r="AZ7" s="85">
        <v>10.401621145965668</v>
      </c>
      <c r="BA7" s="85">
        <v>10.434399838525547</v>
      </c>
      <c r="BB7" s="85">
        <v>10.466559916143304</v>
      </c>
      <c r="BC7" s="85">
        <v>10.498391546970849</v>
      </c>
      <c r="BD7" s="85">
        <v>10.529910945739966</v>
      </c>
      <c r="BE7" s="85">
        <v>10.560967855358456</v>
      </c>
      <c r="BF7" s="85">
        <v>10.59171064198641</v>
      </c>
      <c r="BG7" s="85">
        <v>10.622424096661678</v>
      </c>
      <c r="BH7" s="85">
        <v>10.653215242862563</v>
      </c>
      <c r="BI7" s="85">
        <v>10.683970349268604</v>
      </c>
      <c r="BJ7" s="85">
        <v>10.71466433992603</v>
      </c>
      <c r="BK7" s="85">
        <v>10.745319825620012</v>
      </c>
      <c r="BL7" s="85">
        <v>10.775977515062863</v>
      </c>
      <c r="BM7" s="85">
        <v>10.806374261744317</v>
      </c>
      <c r="BN7" s="85">
        <v>10.836214361279483</v>
      </c>
      <c r="BO7" s="85">
        <v>10.865438735838206</v>
      </c>
      <c r="BP7" s="85">
        <v>10.89388676384457</v>
      </c>
      <c r="BQ7" s="85">
        <v>10.921486984118518</v>
      </c>
      <c r="BR7" s="85">
        <v>10.948104831002606</v>
      </c>
      <c r="BS7" s="85">
        <v>10.973570353200722</v>
      </c>
      <c r="BT7" s="85">
        <v>10.997772803817442</v>
      </c>
      <c r="BU7" s="85">
        <v>11.020666240568454</v>
      </c>
      <c r="BV7" s="85">
        <v>11.042267545495667</v>
      </c>
      <c r="BW7" s="85">
        <v>11.062626598955493</v>
      </c>
      <c r="BX7" s="85">
        <v>11.081697963534983</v>
      </c>
      <c r="BY7" s="85">
        <v>11.099429697627508</v>
      </c>
      <c r="BZ7" s="85">
        <v>11.115867549241543</v>
      </c>
      <c r="CA7" s="85">
        <v>11.131011922785484</v>
      </c>
      <c r="CB7" s="85">
        <v>11.144904681190202</v>
      </c>
      <c r="CC7" s="85">
        <v>11.157340707247306</v>
      </c>
      <c r="CD7" s="85">
        <v>11.168138958860347</v>
      </c>
      <c r="CE7" s="85">
        <v>11.177227776504786</v>
      </c>
      <c r="CF7" s="85">
        <v>11.184412070893901</v>
      </c>
      <c r="CG7" s="85">
        <v>11.189646693082505</v>
      </c>
      <c r="CH7" s="85">
        <v>11.192878787670439</v>
      </c>
      <c r="CI7" s="85">
        <v>11.194190958772504</v>
      </c>
      <c r="CJ7" s="34"/>
    </row>
    <row r="8" spans="2:88" ht="39.6" x14ac:dyDescent="0.25">
      <c r="B8" s="59">
        <v>2</v>
      </c>
      <c r="C8" s="26" t="s">
        <v>162</v>
      </c>
      <c r="D8" s="27" t="s">
        <v>163</v>
      </c>
      <c r="E8" s="27" t="s">
        <v>48</v>
      </c>
      <c r="F8" s="27">
        <v>2</v>
      </c>
      <c r="G8" s="38"/>
      <c r="H8" s="84">
        <v>0.16283824004480199</v>
      </c>
      <c r="I8" s="84">
        <v>0.16283824004480199</v>
      </c>
      <c r="J8" s="84">
        <v>0.16283824004480199</v>
      </c>
      <c r="K8" s="84">
        <v>0.16283824004480199</v>
      </c>
      <c r="L8" s="84">
        <v>0.16283824004480199</v>
      </c>
      <c r="M8" s="84">
        <v>0.16283824004480199</v>
      </c>
      <c r="N8" s="84">
        <v>0.16283824004480199</v>
      </c>
      <c r="O8" s="84">
        <v>0.16283824004480199</v>
      </c>
      <c r="P8" s="84">
        <v>0.16283824004480199</v>
      </c>
      <c r="Q8" s="84">
        <v>0.16283824004480199</v>
      </c>
      <c r="R8" s="84">
        <v>0.16283824004480199</v>
      </c>
      <c r="S8" s="84">
        <v>0.16283824004480199</v>
      </c>
      <c r="T8" s="84">
        <v>0.16283824004480196</v>
      </c>
      <c r="U8" s="84">
        <v>0.16283824004480196</v>
      </c>
      <c r="V8" s="84">
        <v>0.16283824004480199</v>
      </c>
      <c r="W8" s="84">
        <v>0.16283824004480199</v>
      </c>
      <c r="X8" s="84">
        <v>0.16283824004480199</v>
      </c>
      <c r="Y8" s="84">
        <v>0.16283824004480199</v>
      </c>
      <c r="Z8" s="84">
        <v>0.16283824004480199</v>
      </c>
      <c r="AA8" s="84">
        <v>0.16283824004480199</v>
      </c>
      <c r="AB8" s="84">
        <v>0.16283824004480199</v>
      </c>
      <c r="AC8" s="84">
        <v>0.16283824004480199</v>
      </c>
      <c r="AD8" s="84">
        <v>0.16283824004480199</v>
      </c>
      <c r="AE8" s="84">
        <v>0.16283824004480199</v>
      </c>
      <c r="AF8" s="84">
        <v>0.16283824004480199</v>
      </c>
      <c r="AG8" s="85">
        <v>0.16283824004480199</v>
      </c>
      <c r="AH8" s="85">
        <v>0.16283824004480199</v>
      </c>
      <c r="AI8" s="85">
        <v>0.16283824004480199</v>
      </c>
      <c r="AJ8" s="85">
        <v>0.16283824004480199</v>
      </c>
      <c r="AK8" s="85">
        <v>0.16283824004480199</v>
      </c>
      <c r="AL8" s="85">
        <v>0.16283824004480199</v>
      </c>
      <c r="AM8" s="85">
        <v>0.16283824004480199</v>
      </c>
      <c r="AN8" s="85">
        <v>0.16283824004480199</v>
      </c>
      <c r="AO8" s="85">
        <v>0.16283824004480199</v>
      </c>
      <c r="AP8" s="85">
        <v>0.16283824004480196</v>
      </c>
      <c r="AQ8" s="85">
        <v>0.16283824004480199</v>
      </c>
      <c r="AR8" s="85">
        <v>0.16283824004480199</v>
      </c>
      <c r="AS8" s="85">
        <v>0.16283824004480196</v>
      </c>
      <c r="AT8" s="85">
        <v>0.16283824004480199</v>
      </c>
      <c r="AU8" s="85">
        <v>0.16283824004480199</v>
      </c>
      <c r="AV8" s="85">
        <v>0.16283824004480199</v>
      </c>
      <c r="AW8" s="85">
        <v>0.16283824004480199</v>
      </c>
      <c r="AX8" s="85">
        <v>0.16283824004480196</v>
      </c>
      <c r="AY8" s="85">
        <v>0.16283824004480199</v>
      </c>
      <c r="AZ8" s="85">
        <v>0.16283824004480199</v>
      </c>
      <c r="BA8" s="85">
        <v>0.16283824004480199</v>
      </c>
      <c r="BB8" s="85">
        <v>0.16283824004480199</v>
      </c>
      <c r="BC8" s="85">
        <v>0.16283824004480199</v>
      </c>
      <c r="BD8" s="85">
        <v>0.16283824004480202</v>
      </c>
      <c r="BE8" s="85">
        <v>0.16283824004480196</v>
      </c>
      <c r="BF8" s="85">
        <v>0.16283824004480199</v>
      </c>
      <c r="BG8" s="85">
        <v>0.16283824004480196</v>
      </c>
      <c r="BH8" s="85">
        <v>0.16283824004480199</v>
      </c>
      <c r="BI8" s="85">
        <v>0.16283824004480202</v>
      </c>
      <c r="BJ8" s="85">
        <v>0.16283824004480199</v>
      </c>
      <c r="BK8" s="85">
        <v>0.16283824004480199</v>
      </c>
      <c r="BL8" s="85">
        <v>0.16283824004480202</v>
      </c>
      <c r="BM8" s="85">
        <v>0.16283824004480199</v>
      </c>
      <c r="BN8" s="85">
        <v>0.16283824004480199</v>
      </c>
      <c r="BO8" s="85">
        <v>0.16283824004480199</v>
      </c>
      <c r="BP8" s="85">
        <v>0.16283824004480199</v>
      </c>
      <c r="BQ8" s="85">
        <v>0.16283824004480196</v>
      </c>
      <c r="BR8" s="85">
        <v>0.16283824004480202</v>
      </c>
      <c r="BS8" s="85">
        <v>0.16283824004480199</v>
      </c>
      <c r="BT8" s="85">
        <v>0.16283824004480199</v>
      </c>
      <c r="BU8" s="85">
        <v>0.16283824004480199</v>
      </c>
      <c r="BV8" s="85">
        <v>0.16283824004480199</v>
      </c>
      <c r="BW8" s="85">
        <v>0.16283824004480199</v>
      </c>
      <c r="BX8" s="85">
        <v>0.16283824004480199</v>
      </c>
      <c r="BY8" s="85">
        <v>0.16283824004480199</v>
      </c>
      <c r="BZ8" s="85">
        <v>0.16283824004480199</v>
      </c>
      <c r="CA8" s="85">
        <v>0.16283824004480202</v>
      </c>
      <c r="CB8" s="85">
        <v>0.16283824004480199</v>
      </c>
      <c r="CC8" s="85">
        <v>0.16283824004480199</v>
      </c>
      <c r="CD8" s="85">
        <v>0.16283824004480199</v>
      </c>
      <c r="CE8" s="85">
        <v>0.16283824004480199</v>
      </c>
      <c r="CF8" s="85">
        <v>0.16283824004480202</v>
      </c>
      <c r="CG8" s="85">
        <v>0.16283824004480199</v>
      </c>
      <c r="CH8" s="85">
        <v>0.16283824004480196</v>
      </c>
      <c r="CI8" s="85">
        <v>0.16283824004480199</v>
      </c>
      <c r="CJ8" s="37"/>
    </row>
    <row r="9" spans="2:88" ht="39.6" x14ac:dyDescent="0.25">
      <c r="B9" s="59">
        <v>3</v>
      </c>
      <c r="C9" s="26" t="s">
        <v>165</v>
      </c>
      <c r="D9" s="27" t="s">
        <v>166</v>
      </c>
      <c r="E9" s="27" t="s">
        <v>48</v>
      </c>
      <c r="F9" s="27">
        <v>2</v>
      </c>
      <c r="G9" s="38"/>
      <c r="H9" s="84">
        <v>11.632895777448958</v>
      </c>
      <c r="I9" s="84">
        <v>12.028063776435545</v>
      </c>
      <c r="J9" s="84">
        <v>12.40178368144764</v>
      </c>
      <c r="K9" s="84">
        <v>12.840401357341786</v>
      </c>
      <c r="L9" s="84">
        <v>13.307787935139986</v>
      </c>
      <c r="M9" s="84">
        <v>13.771814812210685</v>
      </c>
      <c r="N9" s="84">
        <v>14.212633563011897</v>
      </c>
      <c r="O9" s="84">
        <v>14.604495651473121</v>
      </c>
      <c r="P9" s="84">
        <v>15.021641728445527</v>
      </c>
      <c r="Q9" s="84">
        <v>15.497442273875567</v>
      </c>
      <c r="R9" s="84">
        <v>15.956944852395509</v>
      </c>
      <c r="S9" s="84">
        <v>16.38203084919412</v>
      </c>
      <c r="T9" s="84">
        <v>16.77677420465622</v>
      </c>
      <c r="U9" s="84">
        <v>17.159331655784374</v>
      </c>
      <c r="V9" s="84">
        <v>17.514820929612313</v>
      </c>
      <c r="W9" s="84">
        <v>17.85748963224329</v>
      </c>
      <c r="X9" s="84">
        <v>18.190542124215103</v>
      </c>
      <c r="Y9" s="84">
        <v>18.516043894180513</v>
      </c>
      <c r="Z9" s="84">
        <v>18.836143249926053</v>
      </c>
      <c r="AA9" s="84">
        <v>19.150828165438487</v>
      </c>
      <c r="AB9" s="84">
        <v>19.459542176738054</v>
      </c>
      <c r="AC9" s="84">
        <v>19.755137629514856</v>
      </c>
      <c r="AD9" s="84">
        <v>20.041204582269835</v>
      </c>
      <c r="AE9" s="84">
        <v>20.318454432699447</v>
      </c>
      <c r="AF9" s="84">
        <v>20.588254792273997</v>
      </c>
      <c r="AG9" s="85">
        <v>20.842083547795923</v>
      </c>
      <c r="AH9" s="85">
        <v>21.06746418478323</v>
      </c>
      <c r="AI9" s="85">
        <v>21.286854195078888</v>
      </c>
      <c r="AJ9" s="85">
        <v>21.503232416486167</v>
      </c>
      <c r="AK9" s="85">
        <v>21.713751358567691</v>
      </c>
      <c r="AL9" s="85">
        <v>21.918645945104299</v>
      </c>
      <c r="AM9" s="85">
        <v>22.117690068917732</v>
      </c>
      <c r="AN9" s="85">
        <v>22.31095838827833</v>
      </c>
      <c r="AO9" s="85">
        <v>22.501930779962734</v>
      </c>
      <c r="AP9" s="85">
        <v>22.690715453336139</v>
      </c>
      <c r="AQ9" s="85">
        <v>22.877084440659274</v>
      </c>
      <c r="AR9" s="85">
        <v>23.059533549774965</v>
      </c>
      <c r="AS9" s="85">
        <v>23.238298236581965</v>
      </c>
      <c r="AT9" s="85">
        <v>23.413896961672044</v>
      </c>
      <c r="AU9" s="85">
        <v>23.586771598057723</v>
      </c>
      <c r="AV9" s="85">
        <v>23.758169503044122</v>
      </c>
      <c r="AW9" s="85">
        <v>23.927646985644373</v>
      </c>
      <c r="AX9" s="85">
        <v>24.095384147573128</v>
      </c>
      <c r="AY9" s="85">
        <v>24.262855461461253</v>
      </c>
      <c r="AZ9" s="85">
        <v>24.24766722043848</v>
      </c>
      <c r="BA9" s="85">
        <v>24.280695306875177</v>
      </c>
      <c r="BB9" s="85">
        <v>24.314939241146323</v>
      </c>
      <c r="BC9" s="85">
        <v>24.348705441105515</v>
      </c>
      <c r="BD9" s="85">
        <v>24.380952305147179</v>
      </c>
      <c r="BE9" s="85">
        <v>24.412595282478641</v>
      </c>
      <c r="BF9" s="85">
        <v>24.443062333455959</v>
      </c>
      <c r="BG9" s="85">
        <v>24.473395980464623</v>
      </c>
      <c r="BH9" s="85">
        <v>24.503584603411085</v>
      </c>
      <c r="BI9" s="85">
        <v>24.533970841940409</v>
      </c>
      <c r="BJ9" s="85">
        <v>24.564492551412236</v>
      </c>
      <c r="BK9" s="85">
        <v>24.594840689488638</v>
      </c>
      <c r="BL9" s="85">
        <v>24.624906638010188</v>
      </c>
      <c r="BM9" s="85">
        <v>24.654611598768341</v>
      </c>
      <c r="BN9" s="85">
        <v>24.685030867726486</v>
      </c>
      <c r="BO9" s="85">
        <v>24.716501378399794</v>
      </c>
      <c r="BP9" s="85">
        <v>24.748840126769721</v>
      </c>
      <c r="BQ9" s="85">
        <v>24.782592744125061</v>
      </c>
      <c r="BR9" s="85">
        <v>24.817343806952874</v>
      </c>
      <c r="BS9" s="85">
        <v>24.85259128940913</v>
      </c>
      <c r="BT9" s="85">
        <v>24.887273068840472</v>
      </c>
      <c r="BU9" s="85">
        <v>24.922188294723565</v>
      </c>
      <c r="BV9" s="85">
        <v>24.957602320207105</v>
      </c>
      <c r="BW9" s="85">
        <v>24.993269738011005</v>
      </c>
      <c r="BX9" s="85">
        <v>25.02808167852961</v>
      </c>
      <c r="BY9" s="85">
        <v>25.062880890061162</v>
      </c>
      <c r="BZ9" s="85">
        <v>25.09812490527219</v>
      </c>
      <c r="CA9" s="85">
        <v>25.133767698082412</v>
      </c>
      <c r="CB9" s="85">
        <v>25.169892553739366</v>
      </c>
      <c r="CC9" s="85">
        <v>25.207308988441884</v>
      </c>
      <c r="CD9" s="85">
        <v>25.245221750624939</v>
      </c>
      <c r="CE9" s="85">
        <v>25.283388757912416</v>
      </c>
      <c r="CF9" s="85">
        <v>25.321765593279526</v>
      </c>
      <c r="CG9" s="85">
        <v>25.359617308094219</v>
      </c>
      <c r="CH9" s="85">
        <v>25.39671471025008</v>
      </c>
      <c r="CI9" s="85">
        <v>25.433228591742051</v>
      </c>
      <c r="CJ9" s="37"/>
    </row>
    <row r="10" spans="2:88" ht="39.6" x14ac:dyDescent="0.25">
      <c r="B10" s="59">
        <v>4</v>
      </c>
      <c r="C10" s="26" t="s">
        <v>168</v>
      </c>
      <c r="D10" s="27" t="s">
        <v>169</v>
      </c>
      <c r="E10" s="27" t="s">
        <v>48</v>
      </c>
      <c r="F10" s="27">
        <v>2</v>
      </c>
      <c r="G10" s="38"/>
      <c r="H10" s="84">
        <v>12.621629560094711</v>
      </c>
      <c r="I10" s="84">
        <v>12.3952269693358</v>
      </c>
      <c r="J10" s="84">
        <v>12.176359572175844</v>
      </c>
      <c r="K10" s="84">
        <v>11.959255010945245</v>
      </c>
      <c r="L10" s="84">
        <v>11.738314859603845</v>
      </c>
      <c r="M10" s="84">
        <v>11.515732028731581</v>
      </c>
      <c r="N10" s="84">
        <v>11.288870678780835</v>
      </c>
      <c r="O10" s="84">
        <v>11.067732986815034</v>
      </c>
      <c r="P10" s="84">
        <v>10.852944853100871</v>
      </c>
      <c r="Q10" s="84">
        <v>10.636361999963921</v>
      </c>
      <c r="R10" s="84">
        <v>10.412813623782226</v>
      </c>
      <c r="S10" s="84">
        <v>10.184690420248501</v>
      </c>
      <c r="T10" s="84">
        <v>9.9572332888231934</v>
      </c>
      <c r="U10" s="84">
        <v>9.7283968894625161</v>
      </c>
      <c r="V10" s="84">
        <v>9.4996420171561784</v>
      </c>
      <c r="W10" s="84">
        <v>9.26930186195532</v>
      </c>
      <c r="X10" s="84">
        <v>9.0386066049609628</v>
      </c>
      <c r="Y10" s="84">
        <v>8.8097675902139212</v>
      </c>
      <c r="Z10" s="84">
        <v>8.5844179447098661</v>
      </c>
      <c r="AA10" s="84">
        <v>8.3632140323047448</v>
      </c>
      <c r="AB10" s="84">
        <v>8.1445339570127508</v>
      </c>
      <c r="AC10" s="84">
        <v>7.9236547755771394</v>
      </c>
      <c r="AD10" s="84">
        <v>7.7023279552178705</v>
      </c>
      <c r="AE10" s="84">
        <v>7.4816522140166599</v>
      </c>
      <c r="AF10" s="84">
        <v>7.262523270461358</v>
      </c>
      <c r="AG10" s="85">
        <v>7.0438225185549381</v>
      </c>
      <c r="AH10" s="85">
        <v>6.8288779844898428</v>
      </c>
      <c r="AI10" s="85">
        <v>6.6155680776751939</v>
      </c>
      <c r="AJ10" s="85">
        <v>6.407296372251718</v>
      </c>
      <c r="AK10" s="85">
        <v>6.2012317444619462</v>
      </c>
      <c r="AL10" s="85">
        <v>5.9971410698156982</v>
      </c>
      <c r="AM10" s="85">
        <v>5.7953049564227914</v>
      </c>
      <c r="AN10" s="85">
        <v>5.5953759774918677</v>
      </c>
      <c r="AO10" s="85">
        <v>5.3959208464801813</v>
      </c>
      <c r="AP10" s="85">
        <v>5.196769988391444</v>
      </c>
      <c r="AQ10" s="85">
        <v>4.997966331219736</v>
      </c>
      <c r="AR10" s="85">
        <v>4.8002774416604268</v>
      </c>
      <c r="AS10" s="85">
        <v>4.6039729462623864</v>
      </c>
      <c r="AT10" s="85">
        <v>4.4087833008636599</v>
      </c>
      <c r="AU10" s="85">
        <v>4.2141788827143634</v>
      </c>
      <c r="AV10" s="85">
        <v>4.0193147577748256</v>
      </c>
      <c r="AW10" s="85">
        <v>3.82426386236678</v>
      </c>
      <c r="AX10" s="85">
        <v>3.6289301097860442</v>
      </c>
      <c r="AY10" s="85">
        <v>3.4325142837382492</v>
      </c>
      <c r="AZ10" s="85">
        <v>3.4165394069345325</v>
      </c>
      <c r="BA10" s="85">
        <v>3.3993010291551085</v>
      </c>
      <c r="BB10" s="85">
        <v>3.381338698473193</v>
      </c>
      <c r="BC10" s="85">
        <v>3.3637463312468676</v>
      </c>
      <c r="BD10" s="85">
        <v>3.3468619748280894</v>
      </c>
      <c r="BE10" s="85">
        <v>3.3303301584055651</v>
      </c>
      <c r="BF10" s="85">
        <v>3.3143604920013461</v>
      </c>
      <c r="BG10" s="85">
        <v>3.2986989789242518</v>
      </c>
      <c r="BH10" s="85">
        <v>3.2835363695366966</v>
      </c>
      <c r="BI10" s="85">
        <v>3.2685878808671944</v>
      </c>
      <c r="BJ10" s="85">
        <v>3.2540682623530044</v>
      </c>
      <c r="BK10" s="85">
        <v>3.2400415252500996</v>
      </c>
      <c r="BL10" s="85">
        <v>3.2264953336192912</v>
      </c>
      <c r="BM10" s="85">
        <v>3.2135608270084726</v>
      </c>
      <c r="BN10" s="85">
        <v>3.2007020013280001</v>
      </c>
      <c r="BO10" s="85">
        <v>3.1875614716680061</v>
      </c>
      <c r="BP10" s="85">
        <v>3.1742454499149417</v>
      </c>
      <c r="BQ10" s="85">
        <v>3.1602208964652965</v>
      </c>
      <c r="BR10" s="85">
        <v>3.1457852486214017</v>
      </c>
      <c r="BS10" s="85">
        <v>3.1311493650496738</v>
      </c>
      <c r="BT10" s="85">
        <v>3.1167159497323169</v>
      </c>
      <c r="BU10" s="85">
        <v>3.1021607516186314</v>
      </c>
      <c r="BV10" s="85">
        <v>3.087277989696422</v>
      </c>
      <c r="BW10" s="85">
        <v>3.0721546196457443</v>
      </c>
      <c r="BX10" s="85">
        <v>3.0571006953699547</v>
      </c>
      <c r="BY10" s="85">
        <v>3.0417436719745785</v>
      </c>
      <c r="BZ10" s="85">
        <v>3.025801080586048</v>
      </c>
      <c r="CA10" s="85">
        <v>3.0092260727147497</v>
      </c>
      <c r="CB10" s="85">
        <v>2.992303081389017</v>
      </c>
      <c r="CC10" s="85">
        <v>2.9745011276592921</v>
      </c>
      <c r="CD10" s="85">
        <v>2.9563859546496261</v>
      </c>
      <c r="CE10" s="85">
        <v>2.9378507581666415</v>
      </c>
      <c r="CF10" s="85">
        <v>2.9190144652723911</v>
      </c>
      <c r="CG10" s="85">
        <v>2.9000845134767688</v>
      </c>
      <c r="CH10" s="85">
        <v>2.8815464173281216</v>
      </c>
      <c r="CI10" s="85">
        <v>2.8633053935787087</v>
      </c>
      <c r="CJ10" s="37"/>
    </row>
    <row r="11" spans="2:88" ht="39.6" x14ac:dyDescent="0.25">
      <c r="B11" s="59">
        <v>5</v>
      </c>
      <c r="C11" s="26" t="s">
        <v>171</v>
      </c>
      <c r="D11" s="27" t="s">
        <v>172</v>
      </c>
      <c r="E11" s="27" t="s">
        <v>173</v>
      </c>
      <c r="F11" s="27">
        <v>1</v>
      </c>
      <c r="G11" s="38"/>
      <c r="H11" s="90">
        <v>137</v>
      </c>
      <c r="I11" s="90">
        <v>136.9</v>
      </c>
      <c r="J11" s="90">
        <v>136.80000000000001</v>
      </c>
      <c r="K11" s="90">
        <v>136.69999999999999</v>
      </c>
      <c r="L11" s="90">
        <v>136.6</v>
      </c>
      <c r="M11" s="90">
        <v>136.5</v>
      </c>
      <c r="N11" s="90">
        <v>136.5</v>
      </c>
      <c r="O11" s="90">
        <v>136.4</v>
      </c>
      <c r="P11" s="90">
        <v>136.30000000000001</v>
      </c>
      <c r="Q11" s="90">
        <v>136.1</v>
      </c>
      <c r="R11" s="90">
        <v>136</v>
      </c>
      <c r="S11" s="90">
        <v>135.9</v>
      </c>
      <c r="T11" s="90">
        <v>135.80000000000001</v>
      </c>
      <c r="U11" s="90">
        <v>135.69999999999999</v>
      </c>
      <c r="V11" s="90">
        <v>135.6</v>
      </c>
      <c r="W11" s="90">
        <v>135.5</v>
      </c>
      <c r="X11" s="90">
        <v>135.4</v>
      </c>
      <c r="Y11" s="90">
        <v>135.19999999999999</v>
      </c>
      <c r="Z11" s="90">
        <v>135.1</v>
      </c>
      <c r="AA11" s="90">
        <v>134.9</v>
      </c>
      <c r="AB11" s="90">
        <v>134.80000000000001</v>
      </c>
      <c r="AC11" s="90">
        <v>134.6</v>
      </c>
      <c r="AD11" s="90">
        <v>134.4</v>
      </c>
      <c r="AE11" s="90">
        <v>134.19999999999999</v>
      </c>
      <c r="AF11" s="90">
        <v>133.9</v>
      </c>
      <c r="AG11" s="91">
        <v>133.69999999999999</v>
      </c>
      <c r="AH11" s="91">
        <v>133.5</v>
      </c>
      <c r="AI11" s="91">
        <v>133.30000000000001</v>
      </c>
      <c r="AJ11" s="91">
        <v>133</v>
      </c>
      <c r="AK11" s="91">
        <v>132.80000000000001</v>
      </c>
      <c r="AL11" s="91">
        <v>132.6</v>
      </c>
      <c r="AM11" s="91">
        <v>132.30000000000001</v>
      </c>
      <c r="AN11" s="91">
        <v>132.1</v>
      </c>
      <c r="AO11" s="91">
        <v>131.80000000000001</v>
      </c>
      <c r="AP11" s="91">
        <v>131.5</v>
      </c>
      <c r="AQ11" s="91">
        <v>131.30000000000001</v>
      </c>
      <c r="AR11" s="91">
        <v>131</v>
      </c>
      <c r="AS11" s="91">
        <v>130.69999999999999</v>
      </c>
      <c r="AT11" s="91">
        <v>130.5</v>
      </c>
      <c r="AU11" s="91">
        <v>130.19999999999999</v>
      </c>
      <c r="AV11" s="91">
        <v>129.9</v>
      </c>
      <c r="AW11" s="91">
        <v>129.6</v>
      </c>
      <c r="AX11" s="91">
        <v>129.30000000000001</v>
      </c>
      <c r="AY11" s="91">
        <v>129</v>
      </c>
      <c r="AZ11" s="91">
        <v>127.8</v>
      </c>
      <c r="BA11" s="91">
        <v>127.6</v>
      </c>
      <c r="BB11" s="91">
        <v>127.3</v>
      </c>
      <c r="BC11" s="91">
        <v>127.1</v>
      </c>
      <c r="BD11" s="91">
        <v>126.9</v>
      </c>
      <c r="BE11" s="91">
        <v>126.7</v>
      </c>
      <c r="BF11" s="91">
        <v>126.5</v>
      </c>
      <c r="BG11" s="91">
        <v>126.3</v>
      </c>
      <c r="BH11" s="91">
        <v>126.1</v>
      </c>
      <c r="BI11" s="91">
        <v>125.9</v>
      </c>
      <c r="BJ11" s="91">
        <v>125.7</v>
      </c>
      <c r="BK11" s="91">
        <v>125.4</v>
      </c>
      <c r="BL11" s="91">
        <v>125.2</v>
      </c>
      <c r="BM11" s="91">
        <v>125</v>
      </c>
      <c r="BN11" s="91">
        <v>124.8</v>
      </c>
      <c r="BO11" s="91">
        <v>124.5</v>
      </c>
      <c r="BP11" s="91">
        <v>124.3</v>
      </c>
      <c r="BQ11" s="91">
        <v>124.1</v>
      </c>
      <c r="BR11" s="91">
        <v>123.9</v>
      </c>
      <c r="BS11" s="91">
        <v>123.7</v>
      </c>
      <c r="BT11" s="91">
        <v>123.5</v>
      </c>
      <c r="BU11" s="91">
        <v>123.2</v>
      </c>
      <c r="BV11" s="91">
        <v>123</v>
      </c>
      <c r="BW11" s="91">
        <v>122.8</v>
      </c>
      <c r="BX11" s="91">
        <v>122.6</v>
      </c>
      <c r="BY11" s="91">
        <v>122.4</v>
      </c>
      <c r="BZ11" s="91">
        <v>122.2</v>
      </c>
      <c r="CA11" s="91">
        <v>122</v>
      </c>
      <c r="CB11" s="91">
        <v>121.7</v>
      </c>
      <c r="CC11" s="91">
        <v>121.5</v>
      </c>
      <c r="CD11" s="91">
        <v>121.3</v>
      </c>
      <c r="CE11" s="91">
        <v>121.1</v>
      </c>
      <c r="CF11" s="91">
        <v>120.9</v>
      </c>
      <c r="CG11" s="91">
        <v>120.7</v>
      </c>
      <c r="CH11" s="91">
        <v>120.5</v>
      </c>
      <c r="CI11" s="91">
        <v>120.3</v>
      </c>
      <c r="CJ11" s="37"/>
    </row>
    <row r="12" spans="2:88" ht="39.6" x14ac:dyDescent="0.25">
      <c r="B12" s="59">
        <v>6</v>
      </c>
      <c r="C12" s="26" t="s">
        <v>175</v>
      </c>
      <c r="D12" s="27" t="s">
        <v>176</v>
      </c>
      <c r="E12" s="27" t="s">
        <v>173</v>
      </c>
      <c r="F12" s="27">
        <v>1</v>
      </c>
      <c r="G12" s="38"/>
      <c r="H12" s="32">
        <v>153.9</v>
      </c>
      <c r="I12" s="32">
        <v>153.4</v>
      </c>
      <c r="J12" s="32">
        <v>153</v>
      </c>
      <c r="K12" s="32">
        <v>152.5</v>
      </c>
      <c r="L12" s="32">
        <v>152</v>
      </c>
      <c r="M12" s="32">
        <v>151.6</v>
      </c>
      <c r="N12" s="32">
        <v>151.30000000000001</v>
      </c>
      <c r="O12" s="32">
        <v>150.80000000000001</v>
      </c>
      <c r="P12" s="32">
        <v>150.4</v>
      </c>
      <c r="Q12" s="32">
        <v>149.9</v>
      </c>
      <c r="R12" s="32">
        <v>149.5</v>
      </c>
      <c r="S12" s="32">
        <v>149.1</v>
      </c>
      <c r="T12" s="32">
        <v>148.69999999999999</v>
      </c>
      <c r="U12" s="32">
        <v>148.30000000000001</v>
      </c>
      <c r="V12" s="32">
        <v>148</v>
      </c>
      <c r="W12" s="32">
        <v>147.6</v>
      </c>
      <c r="X12" s="32">
        <v>147.30000000000001</v>
      </c>
      <c r="Y12" s="32">
        <v>147</v>
      </c>
      <c r="Z12" s="32">
        <v>146.6</v>
      </c>
      <c r="AA12" s="32">
        <v>146.19999999999999</v>
      </c>
      <c r="AB12" s="32">
        <v>145.69999999999999</v>
      </c>
      <c r="AC12" s="32">
        <v>145.19999999999999</v>
      </c>
      <c r="AD12" s="32">
        <v>144.80000000000001</v>
      </c>
      <c r="AE12" s="32">
        <v>144.30000000000001</v>
      </c>
      <c r="AF12" s="32">
        <v>143.80000000000001</v>
      </c>
      <c r="AG12" s="33">
        <v>143.30000000000001</v>
      </c>
      <c r="AH12" s="33">
        <v>142.80000000000001</v>
      </c>
      <c r="AI12" s="33">
        <v>142.19999999999999</v>
      </c>
      <c r="AJ12" s="33">
        <v>141.6</v>
      </c>
      <c r="AK12" s="33">
        <v>141</v>
      </c>
      <c r="AL12" s="33">
        <v>140.30000000000001</v>
      </c>
      <c r="AM12" s="33">
        <v>139.6</v>
      </c>
      <c r="AN12" s="33">
        <v>138.80000000000001</v>
      </c>
      <c r="AO12" s="33">
        <v>138</v>
      </c>
      <c r="AP12" s="33">
        <v>137.19999999999999</v>
      </c>
      <c r="AQ12" s="33">
        <v>136.4</v>
      </c>
      <c r="AR12" s="33">
        <v>135.5</v>
      </c>
      <c r="AS12" s="33">
        <v>134.5</v>
      </c>
      <c r="AT12" s="33">
        <v>133.5</v>
      </c>
      <c r="AU12" s="33">
        <v>132.5</v>
      </c>
      <c r="AV12" s="33">
        <v>131.4</v>
      </c>
      <c r="AW12" s="33">
        <v>130.19999999999999</v>
      </c>
      <c r="AX12" s="33">
        <v>129</v>
      </c>
      <c r="AY12" s="33">
        <v>127.7</v>
      </c>
      <c r="AZ12" s="33">
        <v>133.5</v>
      </c>
      <c r="BA12" s="33">
        <v>133.5</v>
      </c>
      <c r="BB12" s="33">
        <v>133.5</v>
      </c>
      <c r="BC12" s="33">
        <v>133.5</v>
      </c>
      <c r="BD12" s="33">
        <v>133.5</v>
      </c>
      <c r="BE12" s="33">
        <v>133.5</v>
      </c>
      <c r="BF12" s="33">
        <v>133.5</v>
      </c>
      <c r="BG12" s="33">
        <v>133.5</v>
      </c>
      <c r="BH12" s="33">
        <v>133.5</v>
      </c>
      <c r="BI12" s="33">
        <v>133.5</v>
      </c>
      <c r="BJ12" s="33">
        <v>133.4</v>
      </c>
      <c r="BK12" s="33">
        <v>133.4</v>
      </c>
      <c r="BL12" s="33">
        <v>133.30000000000001</v>
      </c>
      <c r="BM12" s="33">
        <v>133.19999999999999</v>
      </c>
      <c r="BN12" s="33">
        <v>133.19999999999999</v>
      </c>
      <c r="BO12" s="33">
        <v>133.1</v>
      </c>
      <c r="BP12" s="33">
        <v>133</v>
      </c>
      <c r="BQ12" s="33">
        <v>133</v>
      </c>
      <c r="BR12" s="33">
        <v>133</v>
      </c>
      <c r="BS12" s="33">
        <v>132.9</v>
      </c>
      <c r="BT12" s="33">
        <v>132.9</v>
      </c>
      <c r="BU12" s="33">
        <v>132.9</v>
      </c>
      <c r="BV12" s="33">
        <v>132.9</v>
      </c>
      <c r="BW12" s="33">
        <v>132.9</v>
      </c>
      <c r="BX12" s="33">
        <v>132.9</v>
      </c>
      <c r="BY12" s="33">
        <v>132.9</v>
      </c>
      <c r="BZ12" s="33">
        <v>132.9</v>
      </c>
      <c r="CA12" s="33">
        <v>133</v>
      </c>
      <c r="CB12" s="33">
        <v>133</v>
      </c>
      <c r="CC12" s="33">
        <v>133.1</v>
      </c>
      <c r="CD12" s="33">
        <v>133.19999999999999</v>
      </c>
      <c r="CE12" s="33">
        <v>133.4</v>
      </c>
      <c r="CF12" s="33">
        <v>133.5</v>
      </c>
      <c r="CG12" s="33">
        <v>133.69999999999999</v>
      </c>
      <c r="CH12" s="33">
        <v>133.80000000000001</v>
      </c>
      <c r="CI12" s="33">
        <v>133.9</v>
      </c>
      <c r="CJ12" s="37"/>
    </row>
    <row r="13" spans="2:88" ht="39.6" x14ac:dyDescent="0.25">
      <c r="B13" s="59">
        <v>7</v>
      </c>
      <c r="C13" s="26" t="s">
        <v>178</v>
      </c>
      <c r="D13" s="27" t="s">
        <v>179</v>
      </c>
      <c r="E13" s="27" t="s">
        <v>173</v>
      </c>
      <c r="F13" s="27">
        <v>1</v>
      </c>
      <c r="G13" s="38"/>
      <c r="H13" s="90">
        <v>145.28763182704176</v>
      </c>
      <c r="I13" s="90">
        <v>144.82956657874826</v>
      </c>
      <c r="J13" s="90">
        <v>144.35730637880789</v>
      </c>
      <c r="K13" s="90">
        <v>143.87878232932601</v>
      </c>
      <c r="L13" s="90">
        <v>143.4390850409838</v>
      </c>
      <c r="M13" s="90">
        <v>143.01538144164121</v>
      </c>
      <c r="N13" s="90">
        <v>142.65559886631917</v>
      </c>
      <c r="O13" s="90">
        <v>142.27744870988491</v>
      </c>
      <c r="P13" s="90">
        <v>141.86202790956395</v>
      </c>
      <c r="Q13" s="90">
        <v>141.42399243014995</v>
      </c>
      <c r="R13" s="90">
        <v>141.0135956628742</v>
      </c>
      <c r="S13" s="90">
        <v>140.65985476442808</v>
      </c>
      <c r="T13" s="90">
        <v>140.31139260766713</v>
      </c>
      <c r="U13" s="90">
        <v>139.98527287239403</v>
      </c>
      <c r="V13" s="90">
        <v>139.67661402232736</v>
      </c>
      <c r="W13" s="90">
        <v>139.3840191175573</v>
      </c>
      <c r="X13" s="90">
        <v>139.10404134754035</v>
      </c>
      <c r="Y13" s="90">
        <v>138.81473586968647</v>
      </c>
      <c r="Z13" s="90">
        <v>138.50646434113435</v>
      </c>
      <c r="AA13" s="90">
        <v>138.17475093477137</v>
      </c>
      <c r="AB13" s="90">
        <v>137.82484155651358</v>
      </c>
      <c r="AC13" s="90">
        <v>137.46234582295259</v>
      </c>
      <c r="AD13" s="90">
        <v>137.10659687325284</v>
      </c>
      <c r="AE13" s="90">
        <v>136.75011281161193</v>
      </c>
      <c r="AF13" s="90">
        <v>136.38617152649547</v>
      </c>
      <c r="AG13" s="91">
        <v>136.02924588689859</v>
      </c>
      <c r="AH13" s="91">
        <v>135.66347905983341</v>
      </c>
      <c r="AI13" s="91">
        <v>135.2830278008733</v>
      </c>
      <c r="AJ13" s="91">
        <v>134.91929719312117</v>
      </c>
      <c r="AK13" s="91">
        <v>134.54575973898605</v>
      </c>
      <c r="AL13" s="91">
        <v>134.16363811002472</v>
      </c>
      <c r="AM13" s="91">
        <v>133.7724170903482</v>
      </c>
      <c r="AN13" s="91">
        <v>133.37157924949366</v>
      </c>
      <c r="AO13" s="91">
        <v>132.97103388127357</v>
      </c>
      <c r="AP13" s="91">
        <v>132.56961731988929</v>
      </c>
      <c r="AQ13" s="91">
        <v>132.1675012572191</v>
      </c>
      <c r="AR13" s="91">
        <v>131.7614045429213</v>
      </c>
      <c r="AS13" s="91">
        <v>131.34907536886155</v>
      </c>
      <c r="AT13" s="91">
        <v>130.93158746004463</v>
      </c>
      <c r="AU13" s="91">
        <v>130.510767699529</v>
      </c>
      <c r="AV13" s="91">
        <v>130.09133271943935</v>
      </c>
      <c r="AW13" s="91">
        <v>129.67356005375618</v>
      </c>
      <c r="AX13" s="91">
        <v>129.25685955632423</v>
      </c>
      <c r="AY13" s="91">
        <v>128.84560028302278</v>
      </c>
      <c r="AZ13" s="91">
        <v>128.43506603366885</v>
      </c>
      <c r="BA13" s="91">
        <v>128.24952591035822</v>
      </c>
      <c r="BB13" s="91">
        <v>128.06712790538674</v>
      </c>
      <c r="BC13" s="91">
        <v>127.88330306441944</v>
      </c>
      <c r="BD13" s="91">
        <v>127.69504052523652</v>
      </c>
      <c r="BE13" s="91">
        <v>127.50475771368481</v>
      </c>
      <c r="BF13" s="91">
        <v>127.31038158134947</v>
      </c>
      <c r="BG13" s="91">
        <v>127.11396066292042</v>
      </c>
      <c r="BH13" s="91">
        <v>126.91529392508509</v>
      </c>
      <c r="BI13" s="91">
        <v>126.71475935836851</v>
      </c>
      <c r="BJ13" s="91">
        <v>126.51201901684865</v>
      </c>
      <c r="BK13" s="91">
        <v>126.30667110610977</v>
      </c>
      <c r="BL13" s="91">
        <v>126.09854922081132</v>
      </c>
      <c r="BM13" s="91">
        <v>125.88675607055912</v>
      </c>
      <c r="BN13" s="91">
        <v>125.6751373452132</v>
      </c>
      <c r="BO13" s="91">
        <v>125.46486263457646</v>
      </c>
      <c r="BP13" s="91">
        <v>125.25587712123802</v>
      </c>
      <c r="BQ13" s="91">
        <v>125.05029939292048</v>
      </c>
      <c r="BR13" s="91">
        <v>124.84732118069439</v>
      </c>
      <c r="BS13" s="91">
        <v>124.64556709725716</v>
      </c>
      <c r="BT13" s="91">
        <v>124.44249507048394</v>
      </c>
      <c r="BU13" s="91">
        <v>124.24017004680705</v>
      </c>
      <c r="BV13" s="91">
        <v>124.03942822556797</v>
      </c>
      <c r="BW13" s="91">
        <v>123.83973869624988</v>
      </c>
      <c r="BX13" s="91">
        <v>123.63907978360039</v>
      </c>
      <c r="BY13" s="91">
        <v>123.43964808693391</v>
      </c>
      <c r="BZ13" s="91">
        <v>123.24252100334058</v>
      </c>
      <c r="CA13" s="91">
        <v>123.04745544438526</v>
      </c>
      <c r="CB13" s="91">
        <v>122.85474511744872</v>
      </c>
      <c r="CC13" s="91">
        <v>122.665450415405</v>
      </c>
      <c r="CD13" s="91">
        <v>122.4778253666661</v>
      </c>
      <c r="CE13" s="91">
        <v>122.29185826870959</v>
      </c>
      <c r="CF13" s="91">
        <v>122.10822322086189</v>
      </c>
      <c r="CG13" s="91">
        <v>121.92302368582024</v>
      </c>
      <c r="CH13" s="91">
        <v>121.73598393143379</v>
      </c>
      <c r="CI13" s="91">
        <v>121.54780154616601</v>
      </c>
      <c r="CJ13" s="37"/>
    </row>
    <row r="14" spans="2:88" ht="39.6" x14ac:dyDescent="0.25">
      <c r="B14" s="59">
        <v>8</v>
      </c>
      <c r="C14" s="26" t="s">
        <v>181</v>
      </c>
      <c r="D14" s="27" t="s">
        <v>182</v>
      </c>
      <c r="E14" s="27" t="s">
        <v>48</v>
      </c>
      <c r="F14" s="27">
        <v>2</v>
      </c>
      <c r="G14" s="38"/>
      <c r="H14" s="84">
        <v>13.400000000000002</v>
      </c>
      <c r="I14" s="84">
        <v>13.400000000000002</v>
      </c>
      <c r="J14" s="84">
        <v>13.400000000000002</v>
      </c>
      <c r="K14" s="84">
        <v>13.4</v>
      </c>
      <c r="L14" s="84">
        <v>13.400000000000002</v>
      </c>
      <c r="M14" s="84">
        <v>13.4</v>
      </c>
      <c r="N14" s="84">
        <v>13.400000000000002</v>
      </c>
      <c r="O14" s="84">
        <v>13.4</v>
      </c>
      <c r="P14" s="84">
        <v>13.400000000000002</v>
      </c>
      <c r="Q14" s="84">
        <v>13.4</v>
      </c>
      <c r="R14" s="84">
        <v>13.4</v>
      </c>
      <c r="S14" s="84">
        <v>13.400000000000002</v>
      </c>
      <c r="T14" s="84">
        <v>13.4</v>
      </c>
      <c r="U14" s="84">
        <v>13.400000000000002</v>
      </c>
      <c r="V14" s="84">
        <v>13.4</v>
      </c>
      <c r="W14" s="84">
        <v>13.4</v>
      </c>
      <c r="X14" s="84">
        <v>13.4</v>
      </c>
      <c r="Y14" s="84">
        <v>13.400000000000002</v>
      </c>
      <c r="Z14" s="84">
        <v>13.400000000000002</v>
      </c>
      <c r="AA14" s="84">
        <v>13.4</v>
      </c>
      <c r="AB14" s="84">
        <v>13.400000000000002</v>
      </c>
      <c r="AC14" s="84">
        <v>13.400000000000002</v>
      </c>
      <c r="AD14" s="84">
        <v>13.400000000000002</v>
      </c>
      <c r="AE14" s="84">
        <v>13.400000000000002</v>
      </c>
      <c r="AF14" s="84">
        <v>13.400000000000002</v>
      </c>
      <c r="AG14" s="85">
        <v>13.400000000000002</v>
      </c>
      <c r="AH14" s="85">
        <v>13.400000000000002</v>
      </c>
      <c r="AI14" s="85">
        <v>13.4</v>
      </c>
      <c r="AJ14" s="85">
        <v>13.4</v>
      </c>
      <c r="AK14" s="85">
        <v>13.400000000000002</v>
      </c>
      <c r="AL14" s="85">
        <v>13.400000000000002</v>
      </c>
      <c r="AM14" s="85">
        <v>13.4</v>
      </c>
      <c r="AN14" s="85">
        <v>13.400000000000002</v>
      </c>
      <c r="AO14" s="85">
        <v>13.4</v>
      </c>
      <c r="AP14" s="85">
        <v>13.400000000000002</v>
      </c>
      <c r="AQ14" s="85">
        <v>13.400000000000002</v>
      </c>
      <c r="AR14" s="85">
        <v>13.400000000000002</v>
      </c>
      <c r="AS14" s="85">
        <v>13.400000000000002</v>
      </c>
      <c r="AT14" s="85">
        <v>13.400000000000002</v>
      </c>
      <c r="AU14" s="85">
        <v>13.400000000000002</v>
      </c>
      <c r="AV14" s="85">
        <v>13.4</v>
      </c>
      <c r="AW14" s="85">
        <v>13.400000000000002</v>
      </c>
      <c r="AX14" s="85">
        <v>13.4</v>
      </c>
      <c r="AY14" s="85">
        <v>13.4</v>
      </c>
      <c r="AZ14" s="85">
        <v>13.400000000000002</v>
      </c>
      <c r="BA14" s="85">
        <v>13.4</v>
      </c>
      <c r="BB14" s="85">
        <v>13.4</v>
      </c>
      <c r="BC14" s="85">
        <v>13.400000000000002</v>
      </c>
      <c r="BD14" s="85">
        <v>13.400000000000002</v>
      </c>
      <c r="BE14" s="85">
        <v>13.4</v>
      </c>
      <c r="BF14" s="85">
        <v>13.400000000000002</v>
      </c>
      <c r="BG14" s="85">
        <v>13.400000000000002</v>
      </c>
      <c r="BH14" s="85">
        <v>13.400000000000002</v>
      </c>
      <c r="BI14" s="85">
        <v>13.400000000000002</v>
      </c>
      <c r="BJ14" s="85">
        <v>13.400000000000002</v>
      </c>
      <c r="BK14" s="85">
        <v>13.400000000000002</v>
      </c>
      <c r="BL14" s="85">
        <v>13.400000000000002</v>
      </c>
      <c r="BM14" s="85">
        <v>13.400000000000002</v>
      </c>
      <c r="BN14" s="85">
        <v>13.400000000000002</v>
      </c>
      <c r="BO14" s="85">
        <v>13.400000000000002</v>
      </c>
      <c r="BP14" s="85">
        <v>13.4</v>
      </c>
      <c r="BQ14" s="85">
        <v>13.400000000000002</v>
      </c>
      <c r="BR14" s="85">
        <v>13.4</v>
      </c>
      <c r="BS14" s="85">
        <v>13.4</v>
      </c>
      <c r="BT14" s="85">
        <v>13.400000000000002</v>
      </c>
      <c r="BU14" s="85">
        <v>13.4</v>
      </c>
      <c r="BV14" s="85">
        <v>13.4</v>
      </c>
      <c r="BW14" s="85">
        <v>13.4</v>
      </c>
      <c r="BX14" s="85">
        <v>13.400000000000002</v>
      </c>
      <c r="BY14" s="85">
        <v>13.4</v>
      </c>
      <c r="BZ14" s="85">
        <v>13.4</v>
      </c>
      <c r="CA14" s="85">
        <v>13.400000000000002</v>
      </c>
      <c r="CB14" s="85">
        <v>13.400000000000002</v>
      </c>
      <c r="CC14" s="85">
        <v>13.400000000000002</v>
      </c>
      <c r="CD14" s="85">
        <v>13.400000000000002</v>
      </c>
      <c r="CE14" s="85">
        <v>13.4</v>
      </c>
      <c r="CF14" s="85">
        <v>13.400000000000002</v>
      </c>
      <c r="CG14" s="85">
        <v>13.4</v>
      </c>
      <c r="CH14" s="85">
        <v>13.400000000000002</v>
      </c>
      <c r="CI14" s="85">
        <v>13.4</v>
      </c>
      <c r="CJ14" s="37"/>
    </row>
    <row r="15" spans="2:88" ht="39.6" x14ac:dyDescent="0.25">
      <c r="B15" s="59">
        <v>9</v>
      </c>
      <c r="C15" s="26" t="s">
        <v>184</v>
      </c>
      <c r="D15" s="27" t="s">
        <v>185</v>
      </c>
      <c r="E15" s="27" t="s">
        <v>186</v>
      </c>
      <c r="F15" s="27">
        <v>2</v>
      </c>
      <c r="G15" s="38"/>
      <c r="H15" s="84">
        <v>191.92392450852986</v>
      </c>
      <c r="I15" s="84">
        <v>189.76475364525317</v>
      </c>
      <c r="J15" s="84">
        <v>187.85839370583878</v>
      </c>
      <c r="K15" s="84">
        <v>185.50517978886998</v>
      </c>
      <c r="L15" s="84">
        <v>182.96258741948836</v>
      </c>
      <c r="M15" s="84">
        <v>180.4882373422908</v>
      </c>
      <c r="N15" s="84">
        <v>178.2007778708967</v>
      </c>
      <c r="O15" s="84">
        <v>176.32499286823557</v>
      </c>
      <c r="P15" s="84">
        <v>174.34506020140995</v>
      </c>
      <c r="Q15" s="84">
        <v>171.99715351950587</v>
      </c>
      <c r="R15" s="84">
        <v>169.75321571769021</v>
      </c>
      <c r="S15" s="84">
        <v>167.74015467208926</v>
      </c>
      <c r="T15" s="84">
        <v>165.94487706755891</v>
      </c>
      <c r="U15" s="84">
        <v>164.23824114630921</v>
      </c>
      <c r="V15" s="84">
        <v>162.71282021188227</v>
      </c>
      <c r="W15" s="84">
        <v>161.26599468276024</v>
      </c>
      <c r="X15" s="84">
        <v>159.88426447286199</v>
      </c>
      <c r="Y15" s="84">
        <v>158.56229808096134</v>
      </c>
      <c r="Z15" s="84">
        <v>157.29421729235406</v>
      </c>
      <c r="AA15" s="84">
        <v>156.0819442931442</v>
      </c>
      <c r="AB15" s="84">
        <v>154.91660334110321</v>
      </c>
      <c r="AC15" s="84">
        <v>153.8033408145476</v>
      </c>
      <c r="AD15" s="84">
        <v>152.73943825753798</v>
      </c>
      <c r="AE15" s="84">
        <v>151.72446365969756</v>
      </c>
      <c r="AF15" s="84">
        <v>150.75345131776655</v>
      </c>
      <c r="AG15" s="85">
        <v>149.86766094847476</v>
      </c>
      <c r="AH15" s="85">
        <v>149.14670095973642</v>
      </c>
      <c r="AI15" s="85">
        <v>148.45454976479223</v>
      </c>
      <c r="AJ15" s="85">
        <v>147.81381394698394</v>
      </c>
      <c r="AK15" s="85">
        <v>147.20718558930366</v>
      </c>
      <c r="AL15" s="85">
        <v>146.63177508991419</v>
      </c>
      <c r="AM15" s="85">
        <v>146.09017347089065</v>
      </c>
      <c r="AN15" s="85">
        <v>145.57840211482892</v>
      </c>
      <c r="AO15" s="85">
        <v>145.07338667963552</v>
      </c>
      <c r="AP15" s="85">
        <v>144.57238694554377</v>
      </c>
      <c r="AQ15" s="85">
        <v>144.07689177823556</v>
      </c>
      <c r="AR15" s="85">
        <v>143.59829093754348</v>
      </c>
      <c r="AS15" s="85">
        <v>143.13590506556673</v>
      </c>
      <c r="AT15" s="85">
        <v>142.68550131111434</v>
      </c>
      <c r="AU15" s="85">
        <v>142.24163480699428</v>
      </c>
      <c r="AV15" s="85">
        <v>141.79450463668255</v>
      </c>
      <c r="AW15" s="85">
        <v>141.34708524732343</v>
      </c>
      <c r="AX15" s="85">
        <v>140.89723562819574</v>
      </c>
      <c r="AY15" s="85">
        <v>141.14999160188256</v>
      </c>
      <c r="AZ15" s="85">
        <v>140.67783620341714</v>
      </c>
      <c r="BA15" s="85">
        <v>140.19566188668526</v>
      </c>
      <c r="BB15" s="85">
        <v>139.70542291721372</v>
      </c>
      <c r="BC15" s="85">
        <v>139.22101007237359</v>
      </c>
      <c r="BD15" s="85">
        <v>138.74778494680123</v>
      </c>
      <c r="BE15" s="85">
        <v>138.2802039832678</v>
      </c>
      <c r="BF15" s="85">
        <v>137.82102299150168</v>
      </c>
      <c r="BG15" s="85">
        <v>137.36475051259322</v>
      </c>
      <c r="BH15" s="85">
        <v>136.91286748462764</v>
      </c>
      <c r="BI15" s="85">
        <v>136.46165262920735</v>
      </c>
      <c r="BJ15" s="85">
        <v>136.01292622755312</v>
      </c>
      <c r="BK15" s="85">
        <v>135.56831409032813</v>
      </c>
      <c r="BL15" s="85">
        <v>135.12804496473856</v>
      </c>
      <c r="BM15" s="85">
        <v>134.69281365134952</v>
      </c>
      <c r="BN15" s="85">
        <v>134.25629671827318</v>
      </c>
      <c r="BO15" s="85">
        <v>133.81498112158525</v>
      </c>
      <c r="BP15" s="85">
        <v>133.3705899788055</v>
      </c>
      <c r="BQ15" s="85">
        <v>132.91803842767465</v>
      </c>
      <c r="BR15" s="85">
        <v>132.4610797622571</v>
      </c>
      <c r="BS15" s="85">
        <v>132.00264674139331</v>
      </c>
      <c r="BT15" s="85">
        <v>131.54873691713186</v>
      </c>
      <c r="BU15" s="85">
        <v>131.09478349461818</v>
      </c>
      <c r="BV15" s="85">
        <v>130.63863597305593</v>
      </c>
      <c r="BW15" s="85">
        <v>130.18168407316045</v>
      </c>
      <c r="BX15" s="85">
        <v>129.72966682623769</v>
      </c>
      <c r="BY15" s="85">
        <v>129.2776285840196</v>
      </c>
      <c r="BZ15" s="85">
        <v>128.82220374892961</v>
      </c>
      <c r="CA15" s="85">
        <v>128.36307411298247</v>
      </c>
      <c r="CB15" s="85">
        <v>127.90238951837883</v>
      </c>
      <c r="CC15" s="85">
        <v>127.43339787189909</v>
      </c>
      <c r="CD15" s="85">
        <v>126.96263556810263</v>
      </c>
      <c r="CE15" s="85">
        <v>126.4903198300444</v>
      </c>
      <c r="CF15" s="85">
        <v>126.01810400720038</v>
      </c>
      <c r="CG15" s="85">
        <v>125.54765987601478</v>
      </c>
      <c r="CH15" s="85">
        <v>125.08343374650465</v>
      </c>
      <c r="CI15" s="85">
        <v>124.62446337642093</v>
      </c>
      <c r="CJ15" s="37"/>
    </row>
    <row r="16" spans="2:88" ht="39.6" x14ac:dyDescent="0.25">
      <c r="B16" s="59">
        <v>10</v>
      </c>
      <c r="C16" s="26" t="s">
        <v>188</v>
      </c>
      <c r="D16" s="27" t="s">
        <v>189</v>
      </c>
      <c r="E16" s="27" t="s">
        <v>190</v>
      </c>
      <c r="F16" s="27">
        <v>2</v>
      </c>
      <c r="G16" s="38"/>
      <c r="H16" s="84">
        <v>37.326938821990034</v>
      </c>
      <c r="I16" s="84">
        <v>38.568749651231784</v>
      </c>
      <c r="J16" s="84">
        <v>39.732724140822768</v>
      </c>
      <c r="K16" s="84">
        <v>41.084976695057776</v>
      </c>
      <c r="L16" s="84">
        <v>42.536210070551434</v>
      </c>
      <c r="M16" s="84">
        <v>43.98765506165023</v>
      </c>
      <c r="N16" s="84">
        <v>45.388066363475254</v>
      </c>
      <c r="O16" s="84">
        <v>46.635415573559555</v>
      </c>
      <c r="P16" s="84">
        <v>47.945853474785231</v>
      </c>
      <c r="Q16" s="84">
        <v>49.442441243986117</v>
      </c>
      <c r="R16" s="84">
        <v>50.919693229775675</v>
      </c>
      <c r="S16" s="84">
        <v>52.31443138150199</v>
      </c>
      <c r="T16" s="84">
        <v>53.626070054465885</v>
      </c>
      <c r="U16" s="84">
        <v>54.912554488139662</v>
      </c>
      <c r="V16" s="84">
        <v>56.124839901456426</v>
      </c>
      <c r="W16" s="84">
        <v>57.311086456883565</v>
      </c>
      <c r="X16" s="84">
        <v>58.476573896133473</v>
      </c>
      <c r="Y16" s="84">
        <v>59.622716620217503</v>
      </c>
      <c r="Z16" s="84">
        <v>60.751413996180148</v>
      </c>
      <c r="AA16" s="84">
        <v>61.860477867914916</v>
      </c>
      <c r="AB16" s="84">
        <v>62.953687815163569</v>
      </c>
      <c r="AC16" s="84">
        <v>64.027176900007177</v>
      </c>
      <c r="AD16" s="84">
        <v>65.081434914458811</v>
      </c>
      <c r="AE16" s="84">
        <v>66.115716498418792</v>
      </c>
      <c r="AF16" s="84">
        <v>67.131974536172677</v>
      </c>
      <c r="AG16" s="85">
        <v>68.104735203695199</v>
      </c>
      <c r="AH16" s="85">
        <v>68.984341141144498</v>
      </c>
      <c r="AI16" s="85">
        <v>69.850626170505478</v>
      </c>
      <c r="AJ16" s="85">
        <v>70.689291378103732</v>
      </c>
      <c r="AK16" s="85">
        <v>71.510267619602729</v>
      </c>
      <c r="AL16" s="85">
        <v>72.31487552328089</v>
      </c>
      <c r="AM16" s="85">
        <v>73.101065845637791</v>
      </c>
      <c r="AN16" s="85">
        <v>73.870912536680024</v>
      </c>
      <c r="AO16" s="85">
        <v>74.638732691621769</v>
      </c>
      <c r="AP16" s="85">
        <v>75.406216909311894</v>
      </c>
      <c r="AQ16" s="85">
        <v>76.172373803820037</v>
      </c>
      <c r="AR16" s="85">
        <v>76.929750868369467</v>
      </c>
      <c r="AS16" s="85">
        <v>77.67859460052351</v>
      </c>
      <c r="AT16" s="85">
        <v>78.421505174033229</v>
      </c>
      <c r="AU16" s="85">
        <v>79.161957521106444</v>
      </c>
      <c r="AV16" s="85">
        <v>79.906419674409307</v>
      </c>
      <c r="AW16" s="85">
        <v>80.652955249492607</v>
      </c>
      <c r="AX16" s="85">
        <v>81.403030987849917</v>
      </c>
      <c r="AY16" s="85">
        <v>81.680124118022036</v>
      </c>
      <c r="AZ16" s="85">
        <v>81.962457375067601</v>
      </c>
      <c r="BA16" s="85">
        <v>82.253766720772802</v>
      </c>
      <c r="BB16" s="85">
        <v>82.552873839948816</v>
      </c>
      <c r="BC16" s="85">
        <v>82.850315121047103</v>
      </c>
      <c r="BD16" s="85">
        <v>83.142298885050366</v>
      </c>
      <c r="BE16" s="85">
        <v>83.432574113640428</v>
      </c>
      <c r="BF16" s="85">
        <v>83.719139135382605</v>
      </c>
      <c r="BG16" s="85">
        <v>84.005797157989164</v>
      </c>
      <c r="BH16" s="85">
        <v>84.29146986578823</v>
      </c>
      <c r="BI16" s="85">
        <v>84.578794114146362</v>
      </c>
      <c r="BJ16" s="85">
        <v>84.866463044393839</v>
      </c>
      <c r="BK16" s="85">
        <v>85.153276842939206</v>
      </c>
      <c r="BL16" s="85">
        <v>85.439029686694724</v>
      </c>
      <c r="BM16" s="85">
        <v>85.723166829362839</v>
      </c>
      <c r="BN16" s="85">
        <v>86.010337246272258</v>
      </c>
      <c r="BO16" s="85">
        <v>86.303208804139203</v>
      </c>
      <c r="BP16" s="85">
        <v>86.600575537400957</v>
      </c>
      <c r="BQ16" s="85">
        <v>86.906362246661303</v>
      </c>
      <c r="BR16" s="85">
        <v>87.217851951458101</v>
      </c>
      <c r="BS16" s="85">
        <v>87.532883304544598</v>
      </c>
      <c r="BT16" s="85">
        <v>87.846860794142088</v>
      </c>
      <c r="BU16" s="85">
        <v>88.16329787722249</v>
      </c>
      <c r="BV16" s="85">
        <v>88.483909019343031</v>
      </c>
      <c r="BW16" s="85">
        <v>88.80765729706691</v>
      </c>
      <c r="BX16" s="85">
        <v>89.130012898394995</v>
      </c>
      <c r="BY16" s="85">
        <v>89.454893360221035</v>
      </c>
      <c r="BZ16" s="85">
        <v>89.78504296672601</v>
      </c>
      <c r="CA16" s="85">
        <v>90.120805587450363</v>
      </c>
      <c r="CB16" s="85">
        <v>90.460512993532291</v>
      </c>
      <c r="CC16" s="85">
        <v>90.809792991816508</v>
      </c>
      <c r="CD16" s="85">
        <v>91.163393432585252</v>
      </c>
      <c r="CE16" s="85">
        <v>91.521197001234469</v>
      </c>
      <c r="CF16" s="85">
        <v>91.881870420101379</v>
      </c>
      <c r="CG16" s="85">
        <v>92.244023871021142</v>
      </c>
      <c r="CH16" s="85">
        <v>92.603848916845351</v>
      </c>
      <c r="CI16" s="85">
        <v>92.96209043986606</v>
      </c>
      <c r="CJ16" s="37"/>
    </row>
    <row r="17" spans="2:88" ht="39.6" x14ac:dyDescent="0.25">
      <c r="B17" s="59">
        <v>11</v>
      </c>
      <c r="C17" s="26" t="s">
        <v>192</v>
      </c>
      <c r="D17" s="27" t="s">
        <v>193</v>
      </c>
      <c r="E17" s="27" t="s">
        <v>190</v>
      </c>
      <c r="F17" s="27">
        <v>2</v>
      </c>
      <c r="G17" s="38"/>
      <c r="H17" s="84">
        <v>69.819330937058098</v>
      </c>
      <c r="I17" s="84">
        <v>70.613745401055908</v>
      </c>
      <c r="J17" s="84">
        <v>71.33032352540296</v>
      </c>
      <c r="K17" s="84">
        <v>72.235179714394036</v>
      </c>
      <c r="L17" s="84">
        <v>73.239016724643747</v>
      </c>
      <c r="M17" s="84">
        <v>74.243065350498611</v>
      </c>
      <c r="N17" s="84">
        <v>75.196080287079695</v>
      </c>
      <c r="O17" s="84">
        <v>75.996033131920058</v>
      </c>
      <c r="P17" s="84">
        <v>76.859074667901808</v>
      </c>
      <c r="Q17" s="84">
        <v>77.908266071858748</v>
      </c>
      <c r="R17" s="84">
        <v>78.938121692404366</v>
      </c>
      <c r="S17" s="84">
        <v>79.885463478886749</v>
      </c>
      <c r="T17" s="84">
        <v>80.749705786606711</v>
      </c>
      <c r="U17" s="84">
        <v>81.588793855036542</v>
      </c>
      <c r="V17" s="84">
        <v>82.353682903109373</v>
      </c>
      <c r="W17" s="84">
        <v>83.092533093292573</v>
      </c>
      <c r="X17" s="84">
        <v>83.810624167298556</v>
      </c>
      <c r="Y17" s="84">
        <v>84.509370526138639</v>
      </c>
      <c r="Z17" s="84">
        <v>85.190671536857351</v>
      </c>
      <c r="AA17" s="84">
        <v>85.852339043348181</v>
      </c>
      <c r="AB17" s="84">
        <v>86.498152625352901</v>
      </c>
      <c r="AC17" s="84">
        <v>87.12424534495257</v>
      </c>
      <c r="AD17" s="84">
        <v>87.731106994160271</v>
      </c>
      <c r="AE17" s="84">
        <v>88.317992212876305</v>
      </c>
      <c r="AF17" s="84">
        <v>88.886853885386245</v>
      </c>
      <c r="AG17" s="85">
        <v>89.412218187664834</v>
      </c>
      <c r="AH17" s="85">
        <v>89.8444277598702</v>
      </c>
      <c r="AI17" s="85">
        <v>90.263316423987234</v>
      </c>
      <c r="AJ17" s="85">
        <v>90.654585266341542</v>
      </c>
      <c r="AK17" s="85">
        <v>91.028165142596606</v>
      </c>
      <c r="AL17" s="85">
        <v>91.385376681030834</v>
      </c>
      <c r="AM17" s="85">
        <v>91.724170638143789</v>
      </c>
      <c r="AN17" s="85">
        <v>92.04662096394209</v>
      </c>
      <c r="AO17" s="85">
        <v>92.367044753639902</v>
      </c>
      <c r="AP17" s="85">
        <v>92.687132606086081</v>
      </c>
      <c r="AQ17" s="85">
        <v>93.005893135350277</v>
      </c>
      <c r="AR17" s="85">
        <v>93.315873834655775</v>
      </c>
      <c r="AS17" s="85">
        <v>93.617321201565886</v>
      </c>
      <c r="AT17" s="85">
        <v>93.912835409831672</v>
      </c>
      <c r="AU17" s="85">
        <v>94.205891391660927</v>
      </c>
      <c r="AV17" s="85">
        <v>94.502957179719857</v>
      </c>
      <c r="AW17" s="85">
        <v>94.802096389559225</v>
      </c>
      <c r="AX17" s="85">
        <v>95.104775762672588</v>
      </c>
      <c r="AY17" s="85">
        <v>94.934472527600775</v>
      </c>
      <c r="AZ17" s="85">
        <v>95.253100002362046</v>
      </c>
      <c r="BA17" s="85">
        <v>95.580703565782954</v>
      </c>
      <c r="BB17" s="85">
        <v>95.916104902674661</v>
      </c>
      <c r="BC17" s="85">
        <v>96.249840401488655</v>
      </c>
      <c r="BD17" s="85">
        <v>96.578118383207624</v>
      </c>
      <c r="BE17" s="85">
        <v>96.904687829513392</v>
      </c>
      <c r="BF17" s="85">
        <v>97.227547068971262</v>
      </c>
      <c r="BG17" s="85">
        <v>97.550499309293528</v>
      </c>
      <c r="BH17" s="85">
        <v>97.8724662348083</v>
      </c>
      <c r="BI17" s="85">
        <v>98.196084700882139</v>
      </c>
      <c r="BJ17" s="85">
        <v>98.520047848845309</v>
      </c>
      <c r="BK17" s="85">
        <v>98.843155865106382</v>
      </c>
      <c r="BL17" s="85">
        <v>99.165202926577606</v>
      </c>
      <c r="BM17" s="85">
        <v>99.485634286961414</v>
      </c>
      <c r="BN17" s="85">
        <v>99.809098921586539</v>
      </c>
      <c r="BO17" s="85">
        <v>100.13826469716919</v>
      </c>
      <c r="BP17" s="85">
        <v>100.47192564814665</v>
      </c>
      <c r="BQ17" s="85">
        <v>100.81400657512269</v>
      </c>
      <c r="BR17" s="85">
        <v>101.1617904976352</v>
      </c>
      <c r="BS17" s="85">
        <v>101.5131160684374</v>
      </c>
      <c r="BT17" s="85">
        <v>101.8633877757506</v>
      </c>
      <c r="BU17" s="85">
        <v>102.21611907654669</v>
      </c>
      <c r="BV17" s="85">
        <v>102.57302443638294</v>
      </c>
      <c r="BW17" s="85">
        <v>102.93306693182252</v>
      </c>
      <c r="BX17" s="85">
        <v>103.29171675086631</v>
      </c>
      <c r="BY17" s="85">
        <v>103.65289143040805</v>
      </c>
      <c r="BZ17" s="85">
        <v>104.01933525462873</v>
      </c>
      <c r="CA17" s="85">
        <v>104.39139209306879</v>
      </c>
      <c r="CB17" s="85">
        <v>104.76739371686641</v>
      </c>
      <c r="CC17" s="85">
        <v>105.15296793286633</v>
      </c>
      <c r="CD17" s="85">
        <v>105.54286259135078</v>
      </c>
      <c r="CE17" s="85">
        <v>105.93696037771571</v>
      </c>
      <c r="CF17" s="85">
        <v>106.33392801429831</v>
      </c>
      <c r="CG17" s="85">
        <v>106.73237568293378</v>
      </c>
      <c r="CH17" s="85">
        <v>107.12849494647369</v>
      </c>
      <c r="CI17" s="85">
        <v>107.52303068721011</v>
      </c>
      <c r="CJ17" s="37"/>
    </row>
    <row r="18" spans="2:88" ht="39.6" x14ac:dyDescent="0.25">
      <c r="B18" s="59">
        <v>12</v>
      </c>
      <c r="C18" s="26" t="s">
        <v>195</v>
      </c>
      <c r="D18" s="27" t="s">
        <v>196</v>
      </c>
      <c r="E18" s="27" t="s">
        <v>190</v>
      </c>
      <c r="F18" s="27">
        <v>2</v>
      </c>
      <c r="G18" s="38"/>
      <c r="H18" s="84">
        <v>174.50606758858535</v>
      </c>
      <c r="I18" s="84">
        <v>176.22946683254116</v>
      </c>
      <c r="J18" s="84">
        <v>177.88761512903878</v>
      </c>
      <c r="K18" s="84">
        <v>180.03014018514997</v>
      </c>
      <c r="L18" s="84">
        <v>182.31563136371398</v>
      </c>
      <c r="M18" s="84">
        <v>184.55399104682039</v>
      </c>
      <c r="N18" s="84">
        <v>186.53266862999726</v>
      </c>
      <c r="O18" s="84">
        <v>188.24970022795543</v>
      </c>
      <c r="P18" s="84">
        <v>190.24833486283524</v>
      </c>
      <c r="Q18" s="84">
        <v>192.69560948131709</v>
      </c>
      <c r="R18" s="84">
        <v>194.9551944361358</v>
      </c>
      <c r="S18" s="84">
        <v>196.87831442837586</v>
      </c>
      <c r="T18" s="84">
        <v>198.6034237286276</v>
      </c>
      <c r="U18" s="84">
        <v>200.19929780486098</v>
      </c>
      <c r="V18" s="84">
        <v>201.57815999461909</v>
      </c>
      <c r="W18" s="84">
        <v>202.83299399803525</v>
      </c>
      <c r="X18" s="84">
        <v>204.00309541272304</v>
      </c>
      <c r="Y18" s="84">
        <v>205.14499700015253</v>
      </c>
      <c r="Z18" s="84">
        <v>206.30761964653766</v>
      </c>
      <c r="AA18" s="84">
        <v>207.50213297069169</v>
      </c>
      <c r="AB18" s="84">
        <v>208.70065628313603</v>
      </c>
      <c r="AC18" s="84">
        <v>209.81377948931325</v>
      </c>
      <c r="AD18" s="84">
        <v>210.85053150489117</v>
      </c>
      <c r="AE18" s="84">
        <v>211.83565613975242</v>
      </c>
      <c r="AF18" s="84">
        <v>212.79319188706197</v>
      </c>
      <c r="AG18" s="85">
        <v>213.6363346868462</v>
      </c>
      <c r="AH18" s="85">
        <v>214.33215909303485</v>
      </c>
      <c r="AI18" s="85">
        <v>215.0223254299641</v>
      </c>
      <c r="AJ18" s="85">
        <v>215.70578228765129</v>
      </c>
      <c r="AK18" s="85">
        <v>216.37968444080394</v>
      </c>
      <c r="AL18" s="85">
        <v>217.04096239284516</v>
      </c>
      <c r="AM18" s="85">
        <v>217.68744711929943</v>
      </c>
      <c r="AN18" s="85">
        <v>218.3181138510609</v>
      </c>
      <c r="AO18" s="85">
        <v>218.93429196555297</v>
      </c>
      <c r="AP18" s="85">
        <v>219.53635248086755</v>
      </c>
      <c r="AQ18" s="85">
        <v>220.12465836564462</v>
      </c>
      <c r="AR18" s="85">
        <v>220.7027046388111</v>
      </c>
      <c r="AS18" s="85">
        <v>221.2698006455621</v>
      </c>
      <c r="AT18" s="85">
        <v>221.82608523225309</v>
      </c>
      <c r="AU18" s="85">
        <v>222.37164516160388</v>
      </c>
      <c r="AV18" s="85">
        <v>222.90433462178311</v>
      </c>
      <c r="AW18" s="85">
        <v>223.41676638696254</v>
      </c>
      <c r="AX18" s="85">
        <v>223.91300754859731</v>
      </c>
      <c r="AY18" s="85">
        <v>224.39812671741331</v>
      </c>
      <c r="AZ18" s="85">
        <v>224.87579314635289</v>
      </c>
      <c r="BA18" s="85">
        <v>225.35073960090784</v>
      </c>
      <c r="BB18" s="85">
        <v>225.82575352980601</v>
      </c>
      <c r="BC18" s="85">
        <v>226.30280073602742</v>
      </c>
      <c r="BD18" s="85">
        <v>226.78298655015519</v>
      </c>
      <c r="BE18" s="85">
        <v>227.26531999356487</v>
      </c>
      <c r="BF18" s="85">
        <v>227.75298289615222</v>
      </c>
      <c r="BG18" s="85">
        <v>228.24897268892923</v>
      </c>
      <c r="BH18" s="85">
        <v>228.75331047963402</v>
      </c>
      <c r="BI18" s="85">
        <v>229.26612351501817</v>
      </c>
      <c r="BJ18" s="85">
        <v>229.7869759641442</v>
      </c>
      <c r="BK18" s="85">
        <v>230.31610201113691</v>
      </c>
      <c r="BL18" s="85">
        <v>230.8548847678509</v>
      </c>
      <c r="BM18" s="85">
        <v>231.39936179262716</v>
      </c>
      <c r="BN18" s="85">
        <v>231.94664659834316</v>
      </c>
      <c r="BO18" s="85">
        <v>232.49741232411131</v>
      </c>
      <c r="BP18" s="85">
        <v>233.04904769295439</v>
      </c>
      <c r="BQ18" s="85">
        <v>233.60251542237006</v>
      </c>
      <c r="BR18" s="85">
        <v>234.15733696626438</v>
      </c>
      <c r="BS18" s="85">
        <v>234.71234549218551</v>
      </c>
      <c r="BT18" s="85">
        <v>235.26751921048199</v>
      </c>
      <c r="BU18" s="85">
        <v>235.8223218396007</v>
      </c>
      <c r="BV18" s="85">
        <v>236.37770021917328</v>
      </c>
      <c r="BW18" s="85">
        <v>236.93366085691241</v>
      </c>
      <c r="BX18" s="85">
        <v>237.49112906946721</v>
      </c>
      <c r="BY18" s="85">
        <v>238.05010172613166</v>
      </c>
      <c r="BZ18" s="85">
        <v>238.61108317169655</v>
      </c>
      <c r="CA18" s="85">
        <v>239.1756582533321</v>
      </c>
      <c r="CB18" s="85">
        <v>239.74355024191601</v>
      </c>
      <c r="CC18" s="85">
        <v>240.31428436439148</v>
      </c>
      <c r="CD18" s="85">
        <v>240.8849700973696</v>
      </c>
      <c r="CE18" s="85">
        <v>241.45562203277595</v>
      </c>
      <c r="CF18" s="85">
        <v>242.02585796527939</v>
      </c>
      <c r="CG18" s="85">
        <v>242.59557356111708</v>
      </c>
      <c r="CH18" s="85">
        <v>243.16348564522184</v>
      </c>
      <c r="CI18" s="85">
        <v>243.73008271459219</v>
      </c>
      <c r="CJ18" s="37"/>
    </row>
    <row r="19" spans="2:88" ht="39.6" x14ac:dyDescent="0.25">
      <c r="B19" s="59">
        <v>13</v>
      </c>
      <c r="C19" s="26" t="s">
        <v>198</v>
      </c>
      <c r="D19" s="27" t="s">
        <v>199</v>
      </c>
      <c r="E19" s="27" t="s">
        <v>200</v>
      </c>
      <c r="F19" s="27">
        <v>1</v>
      </c>
      <c r="G19" s="38"/>
      <c r="H19" s="90">
        <v>2.2751473273316085</v>
      </c>
      <c r="I19" s="90">
        <v>2.2778662441541528</v>
      </c>
      <c r="J19" s="90">
        <v>2.2815778313779931</v>
      </c>
      <c r="K19" s="90">
        <v>2.2863226180406793</v>
      </c>
      <c r="L19" s="90">
        <v>2.2900681516466168</v>
      </c>
      <c r="M19" s="90">
        <v>2.2931191549671963</v>
      </c>
      <c r="N19" s="90">
        <v>2.2942739603458069</v>
      </c>
      <c r="O19" s="90">
        <v>2.295863591238978</v>
      </c>
      <c r="P19" s="90">
        <v>2.2989455140611548</v>
      </c>
      <c r="Q19" s="90">
        <v>2.3024374439342346</v>
      </c>
      <c r="R19" s="90">
        <v>2.3042898630607067</v>
      </c>
      <c r="S19" s="90">
        <v>2.3044245751147101</v>
      </c>
      <c r="T19" s="90">
        <v>2.3042158116794798</v>
      </c>
      <c r="U19" s="90">
        <v>2.30339279722737</v>
      </c>
      <c r="V19" s="90">
        <v>2.302108679908796</v>
      </c>
      <c r="W19" s="90">
        <v>2.3002880080537969</v>
      </c>
      <c r="X19" s="90">
        <v>2.2981688190673797</v>
      </c>
      <c r="Y19" s="90">
        <v>2.2962569200510732</v>
      </c>
      <c r="Z19" s="90">
        <v>2.2948496003727126</v>
      </c>
      <c r="AA19" s="90">
        <v>2.2940560697987791</v>
      </c>
      <c r="AB19" s="90">
        <v>2.2936030068505544</v>
      </c>
      <c r="AC19" s="90">
        <v>2.2928009090204822</v>
      </c>
      <c r="AD19" s="90">
        <v>2.2917346278533097</v>
      </c>
      <c r="AE19" s="90">
        <v>2.2906071913805977</v>
      </c>
      <c r="AF19" s="90">
        <v>2.2895866151873481</v>
      </c>
      <c r="AG19" s="91">
        <v>2.2883876690749729</v>
      </c>
      <c r="AH19" s="91">
        <v>2.2874703373782586</v>
      </c>
      <c r="AI19" s="91">
        <v>2.286728280231364</v>
      </c>
      <c r="AJ19" s="91">
        <v>2.2863694723972738</v>
      </c>
      <c r="AK19" s="91">
        <v>2.286221111518699</v>
      </c>
      <c r="AL19" s="91">
        <v>2.286244780423254</v>
      </c>
      <c r="AM19" s="91">
        <v>2.286474642737292</v>
      </c>
      <c r="AN19" s="91">
        <v>2.2868667712604278</v>
      </c>
      <c r="AO19" s="91">
        <v>2.2872076570302387</v>
      </c>
      <c r="AP19" s="91">
        <v>2.2874829476225025</v>
      </c>
      <c r="AQ19" s="91">
        <v>2.2876970376179964</v>
      </c>
      <c r="AR19" s="91">
        <v>2.2879541944900259</v>
      </c>
      <c r="AS19" s="91">
        <v>2.2882979654181086</v>
      </c>
      <c r="AT19" s="91">
        <v>2.2886914818189981</v>
      </c>
      <c r="AU19" s="91">
        <v>2.2890628055837832</v>
      </c>
      <c r="AV19" s="91">
        <v>2.289294864499229</v>
      </c>
      <c r="AW19" s="91">
        <v>2.2893957465997428</v>
      </c>
      <c r="AX19" s="91">
        <v>2.2893579071786396</v>
      </c>
      <c r="AY19" s="91">
        <v>2.3026311731514628</v>
      </c>
      <c r="AZ19" s="91">
        <v>2.3156449873639828</v>
      </c>
      <c r="BA19" s="91">
        <v>2.3143232571320325</v>
      </c>
      <c r="BB19" s="91">
        <v>2.3128985004687288</v>
      </c>
      <c r="BC19" s="91">
        <v>2.3115180668193989</v>
      </c>
      <c r="BD19" s="91">
        <v>2.3102306150669341</v>
      </c>
      <c r="BE19" s="91">
        <v>2.3089869349571162</v>
      </c>
      <c r="BF19" s="91">
        <v>2.3078179595007708</v>
      </c>
      <c r="BG19" s="91">
        <v>2.3066886858290649</v>
      </c>
      <c r="BH19" s="91">
        <v>2.3056239727763583</v>
      </c>
      <c r="BI19" s="91">
        <v>2.304587564973879</v>
      </c>
      <c r="BJ19" s="91">
        <v>2.3036075240072216</v>
      </c>
      <c r="BK19" s="91">
        <v>2.3026924169146774</v>
      </c>
      <c r="BL19" s="91">
        <v>2.3018410047438551</v>
      </c>
      <c r="BM19" s="91">
        <v>2.3010722049011898</v>
      </c>
      <c r="BN19" s="91">
        <v>2.3003107221490122</v>
      </c>
      <c r="BO19" s="91">
        <v>2.2995090184150873</v>
      </c>
      <c r="BP19" s="91">
        <v>2.2986801371964467</v>
      </c>
      <c r="BQ19" s="91">
        <v>2.2977523361929673</v>
      </c>
      <c r="BR19" s="91">
        <v>2.2967641044292746</v>
      </c>
      <c r="BS19" s="91">
        <v>2.2957443684921395</v>
      </c>
      <c r="BT19" s="91">
        <v>2.2947481653712041</v>
      </c>
      <c r="BU19" s="91">
        <v>2.2937310707876279</v>
      </c>
      <c r="BV19" s="91">
        <v>2.2926655514199106</v>
      </c>
      <c r="BW19" s="91">
        <v>2.2915633020025554</v>
      </c>
      <c r="BX19" s="91">
        <v>2.2904662554386288</v>
      </c>
      <c r="BY19" s="91">
        <v>2.2893237596598843</v>
      </c>
      <c r="BZ19" s="91">
        <v>2.288098440666344</v>
      </c>
      <c r="CA19" s="91">
        <v>2.2867847616942973</v>
      </c>
      <c r="CB19" s="91">
        <v>2.285417541903632</v>
      </c>
      <c r="CC19" s="91">
        <v>2.283928915282377</v>
      </c>
      <c r="CD19" s="91">
        <v>2.2823922939468924</v>
      </c>
      <c r="CE19" s="91">
        <v>2.2807939542329998</v>
      </c>
      <c r="CF19" s="91">
        <v>2.279146983964675</v>
      </c>
      <c r="CG19" s="91">
        <v>2.2774853136443056</v>
      </c>
      <c r="CH19" s="91">
        <v>2.2758697299518476</v>
      </c>
      <c r="CI19" s="91">
        <v>2.2742871689967346</v>
      </c>
      <c r="CJ19" s="37"/>
    </row>
    <row r="20" spans="2:88" ht="39.6" x14ac:dyDescent="0.25">
      <c r="B20" s="59">
        <v>14</v>
      </c>
      <c r="C20" s="26" t="s">
        <v>202</v>
      </c>
      <c r="D20" s="27" t="s">
        <v>203</v>
      </c>
      <c r="E20" s="27" t="s">
        <v>200</v>
      </c>
      <c r="F20" s="27">
        <v>1</v>
      </c>
      <c r="G20" s="38"/>
      <c r="H20" s="90">
        <v>3.0168226356280305</v>
      </c>
      <c r="I20" s="90">
        <v>3.0251479576891618</v>
      </c>
      <c r="J20" s="90">
        <v>3.0361617019169942</v>
      </c>
      <c r="K20" s="90">
        <v>3.0475932654190001</v>
      </c>
      <c r="L20" s="90">
        <v>3.0572272617598641</v>
      </c>
      <c r="M20" s="90">
        <v>3.0663594482462901</v>
      </c>
      <c r="N20" s="90">
        <v>3.073162210668877</v>
      </c>
      <c r="O20" s="90">
        <v>3.0826420628104838</v>
      </c>
      <c r="P20" s="90">
        <v>3.095058657916006</v>
      </c>
      <c r="Q20" s="90">
        <v>3.1073944388571899</v>
      </c>
      <c r="R20" s="90">
        <v>3.1171702927419362</v>
      </c>
      <c r="S20" s="90">
        <v>3.124367715537018</v>
      </c>
      <c r="T20" s="90">
        <v>3.1319048808030483</v>
      </c>
      <c r="U20" s="90">
        <v>3.1384953763230823</v>
      </c>
      <c r="V20" s="90">
        <v>3.1448414129924323</v>
      </c>
      <c r="W20" s="90">
        <v>3.1501847487456245</v>
      </c>
      <c r="X20" s="90">
        <v>3.1550299444792271</v>
      </c>
      <c r="Y20" s="90">
        <v>3.1608474831730953</v>
      </c>
      <c r="Z20" s="90">
        <v>3.1686828567581644</v>
      </c>
      <c r="AA20" s="90">
        <v>3.1791531036167076</v>
      </c>
      <c r="AB20" s="90">
        <v>3.1915526397354093</v>
      </c>
      <c r="AC20" s="90">
        <v>3.2035686236802952</v>
      </c>
      <c r="AD20" s="90">
        <v>3.2154371983075758</v>
      </c>
      <c r="AE20" s="90">
        <v>3.2279337016752989</v>
      </c>
      <c r="AF20" s="90">
        <v>3.2417987762524176</v>
      </c>
      <c r="AG20" s="91">
        <v>3.2561427192901964</v>
      </c>
      <c r="AH20" s="91">
        <v>3.273595726541914</v>
      </c>
      <c r="AI20" s="91">
        <v>3.2931941007449059</v>
      </c>
      <c r="AJ20" s="91">
        <v>3.3163977478884372</v>
      </c>
      <c r="AK20" s="91">
        <v>3.3426217412668091</v>
      </c>
      <c r="AL20" s="91">
        <v>3.3720075415830371</v>
      </c>
      <c r="AM20" s="91">
        <v>3.4051783244728262</v>
      </c>
      <c r="AN20" s="91">
        <v>3.4423327402024184</v>
      </c>
      <c r="AO20" s="91">
        <v>3.4824372323103332</v>
      </c>
      <c r="AP20" s="91">
        <v>3.5257616890901859</v>
      </c>
      <c r="AQ20" s="91">
        <v>3.5727943694405027</v>
      </c>
      <c r="AR20" s="91">
        <v>3.6249812646563102</v>
      </c>
      <c r="AS20" s="91">
        <v>3.6834915609164867</v>
      </c>
      <c r="AT20" s="91">
        <v>3.7490207953874779</v>
      </c>
      <c r="AU20" s="91">
        <v>3.8220725994846827</v>
      </c>
      <c r="AV20" s="91">
        <v>3.9027531839734046</v>
      </c>
      <c r="AW20" s="91">
        <v>3.9926541295153757</v>
      </c>
      <c r="AX20" s="91">
        <v>4.0935780387482943</v>
      </c>
      <c r="AY20" s="91">
        <v>4.206522559877512</v>
      </c>
      <c r="AZ20" s="91">
        <v>4.0073465904185506</v>
      </c>
      <c r="BA20" s="91">
        <v>3.9868201628017075</v>
      </c>
      <c r="BB20" s="91">
        <v>3.9648900628753752</v>
      </c>
      <c r="BC20" s="91">
        <v>3.9435619185866537</v>
      </c>
      <c r="BD20" s="91">
        <v>3.9235095741224661</v>
      </c>
      <c r="BE20" s="91">
        <v>3.9040551880301169</v>
      </c>
      <c r="BF20" s="91">
        <v>3.8856249096917757</v>
      </c>
      <c r="BG20" s="91">
        <v>3.8677227721003855</v>
      </c>
      <c r="BH20" s="91">
        <v>3.850687863460637</v>
      </c>
      <c r="BI20" s="91">
        <v>3.8340185305097001</v>
      </c>
      <c r="BJ20" s="91">
        <v>3.8181001518890447</v>
      </c>
      <c r="BK20" s="91">
        <v>3.8030609164482745</v>
      </c>
      <c r="BL20" s="91">
        <v>3.7888892310969364</v>
      </c>
      <c r="BM20" s="91">
        <v>3.7758455361407277</v>
      </c>
      <c r="BN20" s="91">
        <v>3.7628816124586253</v>
      </c>
      <c r="BO20" s="91">
        <v>3.7493350869785766</v>
      </c>
      <c r="BP20" s="91">
        <v>3.7353917789456075</v>
      </c>
      <c r="BQ20" s="91">
        <v>3.7200459558035752</v>
      </c>
      <c r="BR20" s="91">
        <v>3.7038401901434495</v>
      </c>
      <c r="BS20" s="91">
        <v>3.6871846701229694</v>
      </c>
      <c r="BT20" s="91">
        <v>3.6708688012292368</v>
      </c>
      <c r="BU20" s="91">
        <v>3.6542551569312796</v>
      </c>
      <c r="BV20" s="91">
        <v>3.6369501099964143</v>
      </c>
      <c r="BW20" s="91">
        <v>3.6191212153302108</v>
      </c>
      <c r="BX20" s="91">
        <v>3.601382633296736</v>
      </c>
      <c r="BY20" s="91">
        <v>3.5829999852945669</v>
      </c>
      <c r="BZ20" s="91">
        <v>3.56342912792518</v>
      </c>
      <c r="CA20" s="91">
        <v>3.5425861490878279</v>
      </c>
      <c r="CB20" s="91">
        <v>3.52096786975752</v>
      </c>
      <c r="CC20" s="91">
        <v>3.4975766076878627</v>
      </c>
      <c r="CD20" s="91">
        <v>3.473480561576384</v>
      </c>
      <c r="CE20" s="91">
        <v>3.448482842926166</v>
      </c>
      <c r="CF20" s="91">
        <v>3.4227747393299368</v>
      </c>
      <c r="CG20" s="91">
        <v>3.3968474322810809</v>
      </c>
      <c r="CH20" s="91">
        <v>3.3715948221112941</v>
      </c>
      <c r="CI20" s="91">
        <v>3.3468261175073653</v>
      </c>
      <c r="CJ20" s="37"/>
    </row>
    <row r="21" spans="2:88" ht="39.6" x14ac:dyDescent="0.25">
      <c r="B21" s="59">
        <v>15</v>
      </c>
      <c r="C21" s="26" t="s">
        <v>205</v>
      </c>
      <c r="D21" s="27" t="s">
        <v>206</v>
      </c>
      <c r="E21" s="27" t="s">
        <v>207</v>
      </c>
      <c r="F21" s="27">
        <v>0</v>
      </c>
      <c r="G21" s="38"/>
      <c r="H21" s="92">
        <v>0.56879545501404993</v>
      </c>
      <c r="I21" s="92">
        <v>0.58100640743752352</v>
      </c>
      <c r="J21" s="92">
        <v>0.59246914913806936</v>
      </c>
      <c r="K21" s="92">
        <v>0.60480004620495198</v>
      </c>
      <c r="L21" s="92">
        <v>0.61737008151733097</v>
      </c>
      <c r="M21" s="92">
        <v>0.62959308815070802</v>
      </c>
      <c r="N21" s="92">
        <v>0.64122362379442044</v>
      </c>
      <c r="O21" s="92">
        <v>0.65181346469618739</v>
      </c>
      <c r="P21" s="92">
        <v>0.66247411130123723</v>
      </c>
      <c r="Q21" s="92">
        <v>0.67372367287445933</v>
      </c>
      <c r="R21" s="92">
        <v>0.6845849521429952</v>
      </c>
      <c r="S21" s="92">
        <v>0.69482580764714652</v>
      </c>
      <c r="T21" s="92">
        <v>0.70449954583582708</v>
      </c>
      <c r="U21" s="92">
        <v>0.71387157051389927</v>
      </c>
      <c r="V21" s="92">
        <v>0.72278535554594103</v>
      </c>
      <c r="W21" s="92">
        <v>0.73144420151939304</v>
      </c>
      <c r="X21" s="92">
        <v>0.73988084401980636</v>
      </c>
      <c r="Y21" s="92">
        <v>0.74811204891350691</v>
      </c>
      <c r="Z21" s="92">
        <v>0.75615460869637696</v>
      </c>
      <c r="AA21" s="92">
        <v>0.76401185260782167</v>
      </c>
      <c r="AB21" s="92">
        <v>0.77170429378382333</v>
      </c>
      <c r="AC21" s="92">
        <v>0.77922966272115779</v>
      </c>
      <c r="AD21" s="92">
        <v>0.78659817680846666</v>
      </c>
      <c r="AE21" s="92">
        <v>0.7938163185321121</v>
      </c>
      <c r="AF21" s="92">
        <v>0.80089685091654106</v>
      </c>
      <c r="AG21" s="93">
        <v>0.80778886250918602</v>
      </c>
      <c r="AH21" s="93">
        <v>0.81439748554842473</v>
      </c>
      <c r="AI21" s="93">
        <v>0.82091658691627245</v>
      </c>
      <c r="AJ21" s="93">
        <v>0.82732152473365106</v>
      </c>
      <c r="AK21" s="93">
        <v>0.83363916580980357</v>
      </c>
      <c r="AL21" s="93">
        <v>0.8398768858628155</v>
      </c>
      <c r="AM21" s="93">
        <v>0.84603546882429304</v>
      </c>
      <c r="AN21" s="93">
        <v>0.85212320628850136</v>
      </c>
      <c r="AO21" s="93">
        <v>0.85816758132668847</v>
      </c>
      <c r="AP21" s="93">
        <v>0.86417207034589816</v>
      </c>
      <c r="AQ21" s="93">
        <v>0.87013565970354279</v>
      </c>
      <c r="AR21" s="93">
        <v>0.87604849600479329</v>
      </c>
      <c r="AS21" s="93">
        <v>0.88191315102580115</v>
      </c>
      <c r="AT21" s="93">
        <v>0.88773506273439362</v>
      </c>
      <c r="AU21" s="93">
        <v>0.8935199526046913</v>
      </c>
      <c r="AV21" s="93">
        <v>0.89927595418869477</v>
      </c>
      <c r="AW21" s="93">
        <v>0.90500048002937727</v>
      </c>
      <c r="AX21" s="93">
        <v>0.91069487487494905</v>
      </c>
      <c r="AY21" s="93">
        <v>0.91591180067038436</v>
      </c>
      <c r="AZ21" s="93">
        <v>0.91617717663674669</v>
      </c>
      <c r="BA21" s="93">
        <v>0.91644923953654644</v>
      </c>
      <c r="BB21" s="93">
        <v>0.91672675351682797</v>
      </c>
      <c r="BC21" s="93">
        <v>0.9170008997838166</v>
      </c>
      <c r="BD21" s="93">
        <v>0.91726826593684685</v>
      </c>
      <c r="BE21" s="93">
        <v>0.91753236560338747</v>
      </c>
      <c r="BF21" s="93">
        <v>0.91779144087689724</v>
      </c>
      <c r="BG21" s="93">
        <v>0.91804897674917041</v>
      </c>
      <c r="BH21" s="93">
        <v>0.91830402714021853</v>
      </c>
      <c r="BI21" s="93">
        <v>0.91855895568976453</v>
      </c>
      <c r="BJ21" s="93">
        <v>0.91881260117263797</v>
      </c>
      <c r="BK21" s="93">
        <v>0.91906392462848496</v>
      </c>
      <c r="BL21" s="93">
        <v>0.91931277580056958</v>
      </c>
      <c r="BM21" s="93">
        <v>0.91955870723245869</v>
      </c>
      <c r="BN21" s="93">
        <v>0.91980574548559746</v>
      </c>
      <c r="BO21" s="93">
        <v>0.92005613021125998</v>
      </c>
      <c r="BP21" s="93">
        <v>0.92030876335599066</v>
      </c>
      <c r="BQ21" s="93">
        <v>0.92056689006871995</v>
      </c>
      <c r="BR21" s="93">
        <v>0.92082811730085767</v>
      </c>
      <c r="BS21" s="93">
        <v>0.92109057290725405</v>
      </c>
      <c r="BT21" s="93">
        <v>0.92135042486720398</v>
      </c>
      <c r="BU21" s="93">
        <v>0.92161058657875483</v>
      </c>
      <c r="BV21" s="93">
        <v>0.92187243053401413</v>
      </c>
      <c r="BW21" s="93">
        <v>0.92213506753140617</v>
      </c>
      <c r="BX21" s="93">
        <v>0.92239482618300317</v>
      </c>
      <c r="BY21" s="93">
        <v>0.92265487174518601</v>
      </c>
      <c r="BZ21" s="93">
        <v>0.92291735558229815</v>
      </c>
      <c r="CA21" s="93">
        <v>0.92318248104561462</v>
      </c>
      <c r="CB21" s="93">
        <v>0.923448871770854</v>
      </c>
      <c r="CC21" s="93">
        <v>0.92372084951836408</v>
      </c>
      <c r="CD21" s="93">
        <v>0.92399422994802938</v>
      </c>
      <c r="CE21" s="93">
        <v>0.92426887252584744</v>
      </c>
      <c r="CF21" s="93">
        <v>0.92454371647682709</v>
      </c>
      <c r="CG21" s="93">
        <v>0.92481768831710642</v>
      </c>
      <c r="CH21" s="93">
        <v>0.92508793541810963</v>
      </c>
      <c r="CI21" s="93">
        <v>0.92535507006364492</v>
      </c>
      <c r="CJ21" s="37"/>
    </row>
    <row r="22" spans="2:88" x14ac:dyDescent="0.25"/>
    <row r="23" spans="2:88" x14ac:dyDescent="0.25">
      <c r="B23" s="47" t="s">
        <v>336</v>
      </c>
    </row>
    <row r="24" spans="2:88" x14ac:dyDescent="0.25"/>
    <row r="25" spans="2:88" x14ac:dyDescent="0.25">
      <c r="B25" s="48"/>
      <c r="C25" t="s">
        <v>337</v>
      </c>
    </row>
    <row r="26" spans="2:88" x14ac:dyDescent="0.25">
      <c r="B26" s="49"/>
      <c r="C26" t="s">
        <v>338</v>
      </c>
    </row>
    <row r="27" spans="2:88" x14ac:dyDescent="0.25"/>
    <row r="28" spans="2:88" ht="14.4" x14ac:dyDescent="0.3">
      <c r="B28" s="123" t="s">
        <v>341</v>
      </c>
      <c r="C28" s="124"/>
      <c r="D28" s="124"/>
      <c r="E28" s="124"/>
      <c r="F28" s="124"/>
      <c r="G28" s="124"/>
      <c r="H28" s="124"/>
      <c r="I28" s="125"/>
    </row>
    <row r="29" spans="2:88" x14ac:dyDescent="0.25"/>
    <row r="30" spans="2:88" s="6" customFormat="1" x14ac:dyDescent="0.25">
      <c r="B30" s="51" t="s">
        <v>334</v>
      </c>
      <c r="C30" s="126" t="s">
        <v>332</v>
      </c>
      <c r="D30" s="126"/>
      <c r="E30" s="126"/>
      <c r="F30" s="126"/>
      <c r="G30" s="126"/>
      <c r="H30" s="126"/>
      <c r="I30" s="126"/>
    </row>
    <row r="31" spans="2:88" s="6" customFormat="1" ht="78.599999999999994" customHeight="1" x14ac:dyDescent="0.25">
      <c r="B31" s="52">
        <v>1</v>
      </c>
      <c r="C31" s="114" t="s">
        <v>161</v>
      </c>
      <c r="D31" s="115"/>
      <c r="E31" s="115"/>
      <c r="F31" s="115"/>
      <c r="G31" s="115"/>
      <c r="H31" s="115"/>
      <c r="I31" s="115"/>
      <c r="P31" s="52">
        <f>B37+1</f>
        <v>8</v>
      </c>
      <c r="Q31" s="116" t="s">
        <v>183</v>
      </c>
      <c r="R31" s="117"/>
      <c r="S31" s="117"/>
      <c r="T31" s="117"/>
      <c r="U31" s="117"/>
      <c r="V31" s="117"/>
      <c r="W31" s="117"/>
      <c r="X31" s="117"/>
      <c r="Y31" s="117"/>
      <c r="Z31" s="117"/>
      <c r="AA31" s="118"/>
    </row>
    <row r="32" spans="2:88" s="6" customFormat="1" ht="60.6" customHeight="1" x14ac:dyDescent="0.25">
      <c r="B32" s="52">
        <f>B31+1</f>
        <v>2</v>
      </c>
      <c r="C32" s="116" t="s">
        <v>164</v>
      </c>
      <c r="D32" s="117"/>
      <c r="E32" s="117"/>
      <c r="F32" s="117"/>
      <c r="G32" s="117"/>
      <c r="H32" s="117"/>
      <c r="I32" s="118"/>
      <c r="P32" s="52">
        <f t="shared" ref="P32:P38" si="0">P31+1</f>
        <v>9</v>
      </c>
      <c r="Q32" s="116" t="s">
        <v>187</v>
      </c>
      <c r="R32" s="117"/>
      <c r="S32" s="117"/>
      <c r="T32" s="117"/>
      <c r="U32" s="117"/>
      <c r="V32" s="117"/>
      <c r="W32" s="117"/>
      <c r="X32" s="117"/>
      <c r="Y32" s="117"/>
      <c r="Z32" s="117"/>
      <c r="AA32" s="118"/>
    </row>
    <row r="33" spans="2:27" s="6" customFormat="1" ht="52.2" customHeight="1" x14ac:dyDescent="0.25">
      <c r="B33" s="52">
        <f t="shared" ref="B33:B37" si="1">B32+1</f>
        <v>3</v>
      </c>
      <c r="C33" s="116" t="s">
        <v>167</v>
      </c>
      <c r="D33" s="117"/>
      <c r="E33" s="117"/>
      <c r="F33" s="117"/>
      <c r="G33" s="117"/>
      <c r="H33" s="117"/>
      <c r="I33" s="118"/>
      <c r="P33" s="52">
        <f t="shared" si="0"/>
        <v>10</v>
      </c>
      <c r="Q33" s="116" t="s">
        <v>191</v>
      </c>
      <c r="R33" s="117"/>
      <c r="S33" s="117"/>
      <c r="T33" s="117"/>
      <c r="U33" s="117"/>
      <c r="V33" s="117"/>
      <c r="W33" s="117"/>
      <c r="X33" s="117"/>
      <c r="Y33" s="117"/>
      <c r="Z33" s="117"/>
      <c r="AA33" s="118"/>
    </row>
    <row r="34" spans="2:27" s="6" customFormat="1" ht="64.95" customHeight="1" x14ac:dyDescent="0.25">
      <c r="B34" s="52">
        <f t="shared" si="1"/>
        <v>4</v>
      </c>
      <c r="C34" s="116" t="s">
        <v>170</v>
      </c>
      <c r="D34" s="117"/>
      <c r="E34" s="117"/>
      <c r="F34" s="117"/>
      <c r="G34" s="117"/>
      <c r="H34" s="117"/>
      <c r="I34" s="118"/>
      <c r="P34" s="52">
        <f t="shared" si="0"/>
        <v>11</v>
      </c>
      <c r="Q34" s="116" t="s">
        <v>194</v>
      </c>
      <c r="R34" s="117"/>
      <c r="S34" s="117"/>
      <c r="T34" s="117"/>
      <c r="U34" s="117"/>
      <c r="V34" s="117"/>
      <c r="W34" s="117"/>
      <c r="X34" s="117"/>
      <c r="Y34" s="117"/>
      <c r="Z34" s="117"/>
      <c r="AA34" s="118"/>
    </row>
    <row r="35" spans="2:27" s="6" customFormat="1" ht="51" customHeight="1" x14ac:dyDescent="0.25">
      <c r="B35" s="52">
        <f t="shared" si="1"/>
        <v>5</v>
      </c>
      <c r="C35" s="116" t="s">
        <v>174</v>
      </c>
      <c r="D35" s="117"/>
      <c r="E35" s="117"/>
      <c r="F35" s="117"/>
      <c r="G35" s="117"/>
      <c r="H35" s="117"/>
      <c r="I35" s="118"/>
      <c r="P35" s="52">
        <f t="shared" si="0"/>
        <v>12</v>
      </c>
      <c r="Q35" s="116" t="s">
        <v>197</v>
      </c>
      <c r="R35" s="117"/>
      <c r="S35" s="117"/>
      <c r="T35" s="117"/>
      <c r="U35" s="117"/>
      <c r="V35" s="117"/>
      <c r="W35" s="117"/>
      <c r="X35" s="117"/>
      <c r="Y35" s="117"/>
      <c r="Z35" s="117"/>
      <c r="AA35" s="118"/>
    </row>
    <row r="36" spans="2:27" s="6" customFormat="1" ht="50.55" customHeight="1" x14ac:dyDescent="0.25">
      <c r="B36" s="52">
        <f t="shared" si="1"/>
        <v>6</v>
      </c>
      <c r="C36" s="116" t="s">
        <v>177</v>
      </c>
      <c r="D36" s="117"/>
      <c r="E36" s="117"/>
      <c r="F36" s="117"/>
      <c r="G36" s="117"/>
      <c r="H36" s="117"/>
      <c r="I36" s="118"/>
      <c r="P36" s="52">
        <f t="shared" si="0"/>
        <v>13</v>
      </c>
      <c r="Q36" s="116" t="s">
        <v>201</v>
      </c>
      <c r="R36" s="117"/>
      <c r="S36" s="117"/>
      <c r="T36" s="117"/>
      <c r="U36" s="117"/>
      <c r="V36" s="117"/>
      <c r="W36" s="117"/>
      <c r="X36" s="117"/>
      <c r="Y36" s="117"/>
      <c r="Z36" s="117"/>
      <c r="AA36" s="118"/>
    </row>
    <row r="37" spans="2:27" s="6" customFormat="1" ht="54.45" customHeight="1" x14ac:dyDescent="0.25">
      <c r="B37" s="52">
        <f t="shared" si="1"/>
        <v>7</v>
      </c>
      <c r="C37" s="116" t="s">
        <v>180</v>
      </c>
      <c r="D37" s="117"/>
      <c r="E37" s="117"/>
      <c r="F37" s="117"/>
      <c r="G37" s="117"/>
      <c r="H37" s="117"/>
      <c r="I37" s="118"/>
      <c r="P37" s="52">
        <f t="shared" si="0"/>
        <v>14</v>
      </c>
      <c r="Q37" s="116" t="s">
        <v>204</v>
      </c>
      <c r="R37" s="117"/>
      <c r="S37" s="117"/>
      <c r="T37" s="117"/>
      <c r="U37" s="117"/>
      <c r="V37" s="117"/>
      <c r="W37" s="117"/>
      <c r="X37" s="117"/>
      <c r="Y37" s="117"/>
      <c r="Z37" s="117"/>
      <c r="AA37" s="118"/>
    </row>
    <row r="38" spans="2:27" s="6" customFormat="1" ht="67.2" customHeight="1" x14ac:dyDescent="0.25">
      <c r="P38" s="52">
        <f t="shared" si="0"/>
        <v>15</v>
      </c>
      <c r="Q38" s="116" t="s">
        <v>208</v>
      </c>
      <c r="R38" s="117"/>
      <c r="S38" s="117"/>
      <c r="T38" s="117"/>
      <c r="U38" s="117"/>
      <c r="V38" s="117"/>
      <c r="W38" s="117"/>
      <c r="X38" s="117"/>
      <c r="Y38" s="117"/>
      <c r="Z38" s="117"/>
      <c r="AA38" s="118"/>
    </row>
    <row r="39" spans="2:27" s="6" customFormat="1" ht="67.2" customHeight="1" x14ac:dyDescent="0.25"/>
    <row r="40" spans="2:27" s="6" customFormat="1" ht="56.7" customHeight="1" x14ac:dyDescent="0.25"/>
    <row r="41" spans="2:27" s="6" customFormat="1" ht="53.55" customHeight="1" x14ac:dyDescent="0.25"/>
    <row r="42" spans="2:27" s="6" customFormat="1" ht="47.7" customHeight="1" x14ac:dyDescent="0.25"/>
    <row r="43" spans="2:27" s="6" customFormat="1" ht="46.95" customHeight="1" x14ac:dyDescent="0.25"/>
    <row r="44" spans="2:27" s="6" customFormat="1" ht="31.2" customHeight="1" x14ac:dyDescent="0.25"/>
    <row r="45" spans="2:27" s="6" customFormat="1" ht="48.45" customHeight="1" x14ac:dyDescent="0.25"/>
    <row r="46" spans="2:27" s="6" customFormat="1" ht="13.2" x14ac:dyDescent="0.25"/>
    <row r="47" spans="2:27" s="6" customFormat="1" ht="13.2" x14ac:dyDescent="0.25"/>
    <row r="48" spans="2:27" s="6" customFormat="1" ht="13.2" x14ac:dyDescent="0.25"/>
    <row r="49" s="6" customFormat="1" ht="13.2"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4">
    <mergeCell ref="Q35:AA35"/>
    <mergeCell ref="C32:I32"/>
    <mergeCell ref="C33:I33"/>
    <mergeCell ref="C34:I34"/>
    <mergeCell ref="Q31:AA31"/>
    <mergeCell ref="Q32:AA32"/>
    <mergeCell ref="Q33:AA33"/>
    <mergeCell ref="Q34:AA34"/>
    <mergeCell ref="Q36:AA36"/>
    <mergeCell ref="Q37:AA37"/>
    <mergeCell ref="Q38:AA38"/>
    <mergeCell ref="AG5:CJ5"/>
    <mergeCell ref="B1:F1"/>
    <mergeCell ref="C36:I36"/>
    <mergeCell ref="C37:I37"/>
    <mergeCell ref="B3:C3"/>
    <mergeCell ref="B4:C4"/>
    <mergeCell ref="D3:F3"/>
    <mergeCell ref="D4:F4"/>
    <mergeCell ref="H5:AF5"/>
    <mergeCell ref="C35:I35"/>
    <mergeCell ref="B28:I28"/>
    <mergeCell ref="C30:I30"/>
    <mergeCell ref="C31:I31"/>
  </mergeCells>
  <pageMargins left="0.7" right="0.7" top="0.75" bottom="0.75" header="0.3" footer="0.3"/>
  <pageSetup paperSize="8" scale="9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CK42"/>
  <sheetViews>
    <sheetView showGridLines="0" topLeftCell="A4" zoomScale="80" zoomScaleNormal="80" workbookViewId="0">
      <selection activeCell="H8" sqref="H8"/>
    </sheetView>
  </sheetViews>
  <sheetFormatPr defaultColWidth="0" defaultRowHeight="13.8" zeroHeight="1" x14ac:dyDescent="0.25"/>
  <cols>
    <col min="1" max="1" width="2.296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6384" width="8.69921875" hidden="1"/>
  </cols>
  <sheetData>
    <row r="1" spans="1:88" ht="22.5" customHeight="1" x14ac:dyDescent="0.25">
      <c r="B1" s="107" t="s">
        <v>209</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2</v>
      </c>
      <c r="C3" s="120"/>
      <c r="D3" s="129" t="str">
        <f>'Cover sheet'!C5</f>
        <v>Thames Water</v>
      </c>
      <c r="E3" s="130"/>
      <c r="F3" s="131"/>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50" t="s">
        <v>330</v>
      </c>
      <c r="C4" s="50"/>
      <c r="D4" s="129" t="str">
        <f>'Cover sheet'!C6</f>
        <v>Guildford</v>
      </c>
      <c r="E4" s="130"/>
      <c r="F4" s="131"/>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59">
        <v>1</v>
      </c>
      <c r="C7" s="29" t="s">
        <v>210</v>
      </c>
      <c r="D7" s="30" t="s">
        <v>211</v>
      </c>
      <c r="E7" s="30" t="s">
        <v>48</v>
      </c>
      <c r="F7" s="30">
        <v>2</v>
      </c>
      <c r="G7" s="38"/>
      <c r="H7" s="84">
        <v>46.41609126111166</v>
      </c>
      <c r="I7" s="84">
        <v>46.627826762107858</v>
      </c>
      <c r="J7" s="84">
        <v>46.814600945794069</v>
      </c>
      <c r="K7" s="84">
        <v>47.106979539128034</v>
      </c>
      <c r="L7" s="84">
        <v>47.441365781002133</v>
      </c>
      <c r="M7" s="84">
        <v>47.786945648522675</v>
      </c>
      <c r="N7" s="84">
        <v>48.096454537821458</v>
      </c>
      <c r="O7" s="84">
        <v>48.338138864812819</v>
      </c>
      <c r="P7" s="84">
        <v>48.626474913742314</v>
      </c>
      <c r="Q7" s="84">
        <v>49.022890893653127</v>
      </c>
      <c r="R7" s="84">
        <v>49.393834938667027</v>
      </c>
      <c r="S7" s="84">
        <v>49.703164352123281</v>
      </c>
      <c r="T7" s="84">
        <v>49.96618062903265</v>
      </c>
      <c r="U7" s="84">
        <v>50.212738955985074</v>
      </c>
      <c r="V7" s="84">
        <v>50.414977251105199</v>
      </c>
      <c r="W7" s="84">
        <v>50.594270155259935</v>
      </c>
      <c r="X7" s="84">
        <v>50.756374058563864</v>
      </c>
      <c r="Y7" s="84">
        <v>50.911439450716898</v>
      </c>
      <c r="Z7" s="84">
        <v>51.067676624871183</v>
      </c>
      <c r="AA7" s="84">
        <v>51.226564865895185</v>
      </c>
      <c r="AB7" s="84">
        <v>51.387621983668922</v>
      </c>
      <c r="AC7" s="84">
        <v>51.52627989832969</v>
      </c>
      <c r="AD7" s="84">
        <v>51.648532313619285</v>
      </c>
      <c r="AE7" s="84">
        <v>51.756786016408597</v>
      </c>
      <c r="AF7" s="84">
        <v>51.859388656160377</v>
      </c>
      <c r="AG7" s="85">
        <v>51.944004254486202</v>
      </c>
      <c r="AH7" s="85">
        <v>51.999588619805337</v>
      </c>
      <c r="AI7" s="85">
        <v>52.051257500551401</v>
      </c>
      <c r="AJ7" s="85">
        <v>52.105305154574438</v>
      </c>
      <c r="AK7" s="85">
        <v>52.155829494925939</v>
      </c>
      <c r="AL7" s="85">
        <v>52.202599525623043</v>
      </c>
      <c r="AM7" s="85">
        <v>52.245507815378971</v>
      </c>
      <c r="AN7" s="85">
        <v>52.284178955235305</v>
      </c>
      <c r="AO7" s="85">
        <v>52.320565416904415</v>
      </c>
      <c r="AP7" s="85">
        <v>52.354623731426429</v>
      </c>
      <c r="AQ7" s="85">
        <v>52.386216400000222</v>
      </c>
      <c r="AR7" s="85">
        <v>52.414487298850318</v>
      </c>
      <c r="AS7" s="85">
        <v>52.439874135047546</v>
      </c>
      <c r="AT7" s="85">
        <v>52.462618386347629</v>
      </c>
      <c r="AU7" s="85">
        <v>52.482539557121498</v>
      </c>
      <c r="AV7" s="85">
        <v>52.499691284389939</v>
      </c>
      <c r="AW7" s="85">
        <v>52.512459645722686</v>
      </c>
      <c r="AX7" s="85">
        <v>52.52135427630887</v>
      </c>
      <c r="AY7" s="85">
        <v>52.527445745062053</v>
      </c>
      <c r="AZ7" s="85">
        <v>52.530068291378825</v>
      </c>
      <c r="BA7" s="85">
        <v>52.578636692595978</v>
      </c>
      <c r="BB7" s="85">
        <v>52.627078373802973</v>
      </c>
      <c r="BC7" s="85">
        <v>52.675083837363374</v>
      </c>
      <c r="BD7" s="85">
        <v>52.721965743755376</v>
      </c>
      <c r="BE7" s="85">
        <v>52.768133814282805</v>
      </c>
      <c r="BF7" s="85">
        <v>52.813373985483864</v>
      </c>
      <c r="BG7" s="85">
        <v>52.858759574090698</v>
      </c>
      <c r="BH7" s="85">
        <v>52.90457673385049</v>
      </c>
      <c r="BI7" s="85">
        <v>52.950769590116366</v>
      </c>
      <c r="BJ7" s="85">
        <v>52.997465671731419</v>
      </c>
      <c r="BK7" s="85">
        <v>53.044442558398899</v>
      </c>
      <c r="BL7" s="85">
        <v>53.091620004732476</v>
      </c>
      <c r="BM7" s="85">
        <v>53.138787205561272</v>
      </c>
      <c r="BN7" s="85">
        <v>53.18618774837411</v>
      </c>
      <c r="BO7" s="85">
        <v>53.233742103946156</v>
      </c>
      <c r="BP7" s="85">
        <v>53.281212858569376</v>
      </c>
      <c r="BQ7" s="85">
        <v>53.328541142749017</v>
      </c>
      <c r="BR7" s="85">
        <v>53.375474404617023</v>
      </c>
      <c r="BS7" s="85">
        <v>53.42155152569967</v>
      </c>
      <c r="BT7" s="85">
        <v>53.466002340430364</v>
      </c>
      <c r="BU7" s="85">
        <v>53.509255804950797</v>
      </c>
      <c r="BV7" s="85">
        <v>53.551388373439337</v>
      </c>
      <c r="BW7" s="85">
        <v>53.592291474652384</v>
      </c>
      <c r="BX7" s="85">
        <v>53.631120855474691</v>
      </c>
      <c r="BY7" s="85">
        <v>53.668294777703395</v>
      </c>
      <c r="BZ7" s="85">
        <v>53.704034053139921</v>
      </c>
      <c r="CA7" s="85">
        <v>53.738246211622794</v>
      </c>
      <c r="CB7" s="85">
        <v>53.771340834358725</v>
      </c>
      <c r="CC7" s="85">
        <v>53.803391341388632</v>
      </c>
      <c r="CD7" s="85">
        <v>53.833987182175051</v>
      </c>
      <c r="CE7" s="85">
        <v>53.862707810623988</v>
      </c>
      <c r="CF7" s="85">
        <v>53.889432647485961</v>
      </c>
      <c r="CG7" s="85">
        <v>53.913589032693636</v>
      </c>
      <c r="CH7" s="85">
        <v>53.935380433288785</v>
      </c>
      <c r="CI7" s="85">
        <v>53.954965462133401</v>
      </c>
      <c r="CJ7" s="86"/>
    </row>
    <row r="8" spans="1:88" ht="52.8" x14ac:dyDescent="0.25">
      <c r="B8" s="59">
        <f>B7+1</f>
        <v>2</v>
      </c>
      <c r="C8" s="26" t="s">
        <v>213</v>
      </c>
      <c r="D8" s="27" t="s">
        <v>214</v>
      </c>
      <c r="E8" s="27" t="s">
        <v>48</v>
      </c>
      <c r="F8" s="27">
        <v>2</v>
      </c>
      <c r="G8" s="38"/>
      <c r="H8" s="84">
        <v>64.335789473684201</v>
      </c>
      <c r="I8" s="84">
        <v>64.325263157894739</v>
      </c>
      <c r="J8" s="84">
        <v>64.314736842105262</v>
      </c>
      <c r="K8" s="84">
        <v>64.304210526315785</v>
      </c>
      <c r="L8" s="84">
        <v>64.293684210526308</v>
      </c>
      <c r="M8" s="84">
        <v>64.283157894736831</v>
      </c>
      <c r="N8" s="84">
        <v>64.272631578947369</v>
      </c>
      <c r="O8" s="84">
        <v>64.262105263157892</v>
      </c>
      <c r="P8" s="84">
        <v>64.251578947368415</v>
      </c>
      <c r="Q8" s="84">
        <v>64.241052631578938</v>
      </c>
      <c r="R8" s="84">
        <v>64.230526315789461</v>
      </c>
      <c r="S8" s="84">
        <v>64.216363636363624</v>
      </c>
      <c r="T8" s="84">
        <v>64.212727272727264</v>
      </c>
      <c r="U8" s="84">
        <v>64.209090909090904</v>
      </c>
      <c r="V8" s="84">
        <v>64.205454545454529</v>
      </c>
      <c r="W8" s="84">
        <v>64.201818181818169</v>
      </c>
      <c r="X8" s="84">
        <v>64.198181818181808</v>
      </c>
      <c r="Y8" s="84">
        <v>64.194545454545448</v>
      </c>
      <c r="Z8" s="84">
        <v>64.190909090909074</v>
      </c>
      <c r="AA8" s="84">
        <v>64.187272727272713</v>
      </c>
      <c r="AB8" s="84">
        <v>64.183636363636353</v>
      </c>
      <c r="AC8" s="84">
        <v>64.179999999999993</v>
      </c>
      <c r="AD8" s="84">
        <v>64.176363636363618</v>
      </c>
      <c r="AE8" s="84">
        <v>64.172727272727258</v>
      </c>
      <c r="AF8" s="84">
        <v>64.063636363636348</v>
      </c>
      <c r="AG8" s="85">
        <v>64.059999999999988</v>
      </c>
      <c r="AH8" s="85">
        <v>64.056363636363614</v>
      </c>
      <c r="AI8" s="85">
        <v>64.052727272727253</v>
      </c>
      <c r="AJ8" s="85">
        <v>64.049090909090893</v>
      </c>
      <c r="AK8" s="85">
        <v>64.045454545454533</v>
      </c>
      <c r="AL8" s="85">
        <v>64.041818181818158</v>
      </c>
      <c r="AM8" s="85">
        <v>64.038181818181798</v>
      </c>
      <c r="AN8" s="85">
        <v>64.034545454545437</v>
      </c>
      <c r="AO8" s="85">
        <v>64.030909090909077</v>
      </c>
      <c r="AP8" s="85">
        <v>64.027272727272702</v>
      </c>
      <c r="AQ8" s="85">
        <v>64.023636363636342</v>
      </c>
      <c r="AR8" s="85">
        <v>64.019999999999982</v>
      </c>
      <c r="AS8" s="85">
        <v>64.016363636363621</v>
      </c>
      <c r="AT8" s="85">
        <v>64.012727272727247</v>
      </c>
      <c r="AU8" s="85">
        <v>64.009090909090887</v>
      </c>
      <c r="AV8" s="85">
        <v>64.005454545454526</v>
      </c>
      <c r="AW8" s="85">
        <v>64.001818181818166</v>
      </c>
      <c r="AX8" s="85">
        <v>63.998181818181799</v>
      </c>
      <c r="AY8" s="85">
        <v>63.994545454545438</v>
      </c>
      <c r="AZ8" s="85">
        <v>63.990909090909078</v>
      </c>
      <c r="BA8" s="85">
        <v>63.987272727272718</v>
      </c>
      <c r="BB8" s="85">
        <v>63.983636363636343</v>
      </c>
      <c r="BC8" s="85">
        <v>63.979999999999983</v>
      </c>
      <c r="BD8" s="85">
        <v>63.976363636363622</v>
      </c>
      <c r="BE8" s="85">
        <v>63.972727272727262</v>
      </c>
      <c r="BF8" s="85">
        <v>63.969090909090887</v>
      </c>
      <c r="BG8" s="85">
        <v>63.965454545454527</v>
      </c>
      <c r="BH8" s="85">
        <v>63.961818181818167</v>
      </c>
      <c r="BI8" s="85">
        <v>64.063636363636348</v>
      </c>
      <c r="BJ8" s="85">
        <v>64.059999999999988</v>
      </c>
      <c r="BK8" s="85">
        <v>64.056363636363614</v>
      </c>
      <c r="BL8" s="85">
        <v>64.052727272727253</v>
      </c>
      <c r="BM8" s="85">
        <v>64.049090909090893</v>
      </c>
      <c r="BN8" s="85">
        <v>64.045454545454533</v>
      </c>
      <c r="BO8" s="85">
        <v>64.041818181818158</v>
      </c>
      <c r="BP8" s="85">
        <v>64.038181818181798</v>
      </c>
      <c r="BQ8" s="85">
        <v>64.034545454545437</v>
      </c>
      <c r="BR8" s="85">
        <v>64.030909090909077</v>
      </c>
      <c r="BS8" s="85">
        <v>64.027272727272702</v>
      </c>
      <c r="BT8" s="85">
        <v>64.023636363636342</v>
      </c>
      <c r="BU8" s="85">
        <v>64.019999999999982</v>
      </c>
      <c r="BV8" s="85">
        <v>64.016363636363621</v>
      </c>
      <c r="BW8" s="85">
        <v>64.012727272727247</v>
      </c>
      <c r="BX8" s="85">
        <v>64.009090909090887</v>
      </c>
      <c r="BY8" s="85">
        <v>64.005454545454526</v>
      </c>
      <c r="BZ8" s="85">
        <v>64.001818181818166</v>
      </c>
      <c r="CA8" s="85">
        <v>63.998181818181799</v>
      </c>
      <c r="CB8" s="85">
        <v>63.994545454545438</v>
      </c>
      <c r="CC8" s="85">
        <v>63.990909090909078</v>
      </c>
      <c r="CD8" s="85">
        <v>63.987272727272718</v>
      </c>
      <c r="CE8" s="85">
        <v>63.983636363636343</v>
      </c>
      <c r="CF8" s="85">
        <v>63.979999999999983</v>
      </c>
      <c r="CG8" s="85">
        <v>63.976363636363622</v>
      </c>
      <c r="CH8" s="85">
        <v>63.972727272727262</v>
      </c>
      <c r="CI8" s="85">
        <v>63.969090909090887</v>
      </c>
      <c r="CJ8" s="89"/>
    </row>
    <row r="9" spans="1:88" ht="52.8" x14ac:dyDescent="0.25">
      <c r="B9" s="59">
        <f t="shared" ref="B9:B11" si="0">B8+1</f>
        <v>3</v>
      </c>
      <c r="C9" s="26" t="s">
        <v>216</v>
      </c>
      <c r="D9" s="27" t="s">
        <v>217</v>
      </c>
      <c r="E9" s="27" t="s">
        <v>48</v>
      </c>
      <c r="F9" s="27">
        <v>2</v>
      </c>
      <c r="G9" s="38"/>
      <c r="H9" s="84">
        <v>62.065789473684198</v>
      </c>
      <c r="I9" s="84">
        <v>62.055263157894736</v>
      </c>
      <c r="J9" s="84">
        <v>62.044736842105259</v>
      </c>
      <c r="K9" s="84">
        <v>62.034210526315782</v>
      </c>
      <c r="L9" s="84">
        <v>62.023684210526305</v>
      </c>
      <c r="M9" s="84">
        <v>62.013157894736828</v>
      </c>
      <c r="N9" s="84">
        <v>62.002631578947366</v>
      </c>
      <c r="O9" s="84">
        <v>61.992105263157889</v>
      </c>
      <c r="P9" s="84">
        <v>61.981578947368412</v>
      </c>
      <c r="Q9" s="84">
        <v>61.971052631578935</v>
      </c>
      <c r="R9" s="84">
        <v>61.960526315789458</v>
      </c>
      <c r="S9" s="84">
        <v>61.946363636363621</v>
      </c>
      <c r="T9" s="84">
        <v>61.942727272727261</v>
      </c>
      <c r="U9" s="84">
        <v>61.939090909090901</v>
      </c>
      <c r="V9" s="84">
        <v>61.935454545454526</v>
      </c>
      <c r="W9" s="84">
        <v>61.931818181818166</v>
      </c>
      <c r="X9" s="84">
        <v>61.928181818181805</v>
      </c>
      <c r="Y9" s="84">
        <v>61.924545454545445</v>
      </c>
      <c r="Z9" s="84">
        <v>61.92090909090907</v>
      </c>
      <c r="AA9" s="84">
        <v>61.91727272727271</v>
      </c>
      <c r="AB9" s="84">
        <v>61.91363636363635</v>
      </c>
      <c r="AC9" s="84">
        <v>61.909999999999989</v>
      </c>
      <c r="AD9" s="84">
        <v>61.906363636363615</v>
      </c>
      <c r="AE9" s="84">
        <v>61.902727272727255</v>
      </c>
      <c r="AF9" s="84">
        <v>61.793636363636345</v>
      </c>
      <c r="AG9" s="85">
        <v>61.789999999999985</v>
      </c>
      <c r="AH9" s="85">
        <v>61.78636363636361</v>
      </c>
      <c r="AI9" s="85">
        <v>61.78272727272725</v>
      </c>
      <c r="AJ9" s="85">
        <v>61.77909090909089</v>
      </c>
      <c r="AK9" s="85">
        <v>61.775454545454529</v>
      </c>
      <c r="AL9" s="85">
        <v>61.771818181818155</v>
      </c>
      <c r="AM9" s="85">
        <v>61.768181818181795</v>
      </c>
      <c r="AN9" s="85">
        <v>61.764545454545434</v>
      </c>
      <c r="AO9" s="85">
        <v>61.760909090909074</v>
      </c>
      <c r="AP9" s="85">
        <v>61.757272727272699</v>
      </c>
      <c r="AQ9" s="85">
        <v>61.753636363636339</v>
      </c>
      <c r="AR9" s="85">
        <v>61.749999999999979</v>
      </c>
      <c r="AS9" s="85">
        <v>61.746363636363618</v>
      </c>
      <c r="AT9" s="85">
        <v>61.742727272727244</v>
      </c>
      <c r="AU9" s="85">
        <v>61.739090909090883</v>
      </c>
      <c r="AV9" s="85">
        <v>61.735454545454523</v>
      </c>
      <c r="AW9" s="85">
        <v>61.731818181818163</v>
      </c>
      <c r="AX9" s="85">
        <v>61.728181818181795</v>
      </c>
      <c r="AY9" s="85">
        <v>61.724545454545435</v>
      </c>
      <c r="AZ9" s="85">
        <v>61.720909090909075</v>
      </c>
      <c r="BA9" s="85">
        <v>61.717272727272714</v>
      </c>
      <c r="BB9" s="85">
        <v>61.71363636363634</v>
      </c>
      <c r="BC9" s="85">
        <v>61.70999999999998</v>
      </c>
      <c r="BD9" s="85">
        <v>61.706363636363619</v>
      </c>
      <c r="BE9" s="85">
        <v>61.702727272727259</v>
      </c>
      <c r="BF9" s="85">
        <v>61.699090909090884</v>
      </c>
      <c r="BG9" s="85">
        <v>61.695454545454524</v>
      </c>
      <c r="BH9" s="85">
        <v>61.691818181818164</v>
      </c>
      <c r="BI9" s="85">
        <v>61.793636363636345</v>
      </c>
      <c r="BJ9" s="85">
        <v>61.789999999999985</v>
      </c>
      <c r="BK9" s="85">
        <v>61.78636363636361</v>
      </c>
      <c r="BL9" s="85">
        <v>61.78272727272725</v>
      </c>
      <c r="BM9" s="85">
        <v>61.77909090909089</v>
      </c>
      <c r="BN9" s="85">
        <v>61.775454545454529</v>
      </c>
      <c r="BO9" s="85">
        <v>61.771818181818155</v>
      </c>
      <c r="BP9" s="85">
        <v>61.768181818181795</v>
      </c>
      <c r="BQ9" s="85">
        <v>61.764545454545434</v>
      </c>
      <c r="BR9" s="85">
        <v>61.760909090909074</v>
      </c>
      <c r="BS9" s="85">
        <v>61.757272727272699</v>
      </c>
      <c r="BT9" s="85">
        <v>61.753636363636339</v>
      </c>
      <c r="BU9" s="85">
        <v>61.749999999999979</v>
      </c>
      <c r="BV9" s="85">
        <v>61.746363636363618</v>
      </c>
      <c r="BW9" s="85">
        <v>61.742727272727244</v>
      </c>
      <c r="BX9" s="85">
        <v>61.739090909090883</v>
      </c>
      <c r="BY9" s="85">
        <v>61.735454545454523</v>
      </c>
      <c r="BZ9" s="85">
        <v>61.731818181818163</v>
      </c>
      <c r="CA9" s="85">
        <v>61.728181818181795</v>
      </c>
      <c r="CB9" s="85">
        <v>61.724545454545435</v>
      </c>
      <c r="CC9" s="85">
        <v>61.720909090909075</v>
      </c>
      <c r="CD9" s="85">
        <v>61.717272727272714</v>
      </c>
      <c r="CE9" s="85">
        <v>61.71363636363634</v>
      </c>
      <c r="CF9" s="85">
        <v>61.70999999999998</v>
      </c>
      <c r="CG9" s="85">
        <v>61.706363636363619</v>
      </c>
      <c r="CH9" s="85">
        <v>61.702727272727259</v>
      </c>
      <c r="CI9" s="85">
        <v>61.699090909090884</v>
      </c>
      <c r="CJ9" s="89"/>
    </row>
    <row r="10" spans="1:88" ht="52.8" x14ac:dyDescent="0.25">
      <c r="B10" s="59">
        <f t="shared" si="0"/>
        <v>4</v>
      </c>
      <c r="C10" s="26" t="s">
        <v>219</v>
      </c>
      <c r="D10" s="27" t="s">
        <v>220</v>
      </c>
      <c r="E10" s="27" t="s">
        <v>48</v>
      </c>
      <c r="F10" s="27">
        <v>2</v>
      </c>
      <c r="G10" s="38"/>
      <c r="H10" s="84">
        <v>2.2597486565282785</v>
      </c>
      <c r="I10" s="84">
        <v>2.2131707002650645</v>
      </c>
      <c r="J10" s="84">
        <v>2.3837746528794237</v>
      </c>
      <c r="K10" s="84">
        <v>2.1537082004253665</v>
      </c>
      <c r="L10" s="84">
        <v>2.1236966911912449</v>
      </c>
      <c r="M10" s="84">
        <v>2.0959425969569536</v>
      </c>
      <c r="N10" s="84">
        <v>2.1331845752315171</v>
      </c>
      <c r="O10" s="84">
        <v>2.0286892425180958</v>
      </c>
      <c r="P10" s="84">
        <v>2.0574989087611271</v>
      </c>
      <c r="Q10" s="84">
        <v>2.1506238515446809</v>
      </c>
      <c r="R10" s="84">
        <v>2.0616310183180508</v>
      </c>
      <c r="S10" s="84">
        <v>2.1774623175183705</v>
      </c>
      <c r="T10" s="84">
        <v>1.8903907710349439</v>
      </c>
      <c r="U10" s="84">
        <v>1.9554025172497833</v>
      </c>
      <c r="V10" s="84">
        <v>1.8841072389535554</v>
      </c>
      <c r="W10" s="84">
        <v>1.9227078200207379</v>
      </c>
      <c r="X10" s="84">
        <v>1.7120801880003049</v>
      </c>
      <c r="Y10" s="84">
        <v>1.7565314119911031</v>
      </c>
      <c r="Z10" s="84">
        <v>1.7228212895522714</v>
      </c>
      <c r="AA10" s="84">
        <v>1.6627441650774109</v>
      </c>
      <c r="AB10" s="84">
        <v>1.7742801424687271</v>
      </c>
      <c r="AC10" s="84">
        <v>1.6068331226925952</v>
      </c>
      <c r="AD10" s="84">
        <v>1.6573015878074293</v>
      </c>
      <c r="AE10" s="84">
        <v>1.5748673469745582</v>
      </c>
      <c r="AF10" s="84">
        <v>1.5748673469745582</v>
      </c>
      <c r="AG10" s="85">
        <v>1.5748673469745582</v>
      </c>
      <c r="AH10" s="85">
        <v>1.5748673469745582</v>
      </c>
      <c r="AI10" s="85">
        <v>1.5748673469745582</v>
      </c>
      <c r="AJ10" s="85">
        <v>1.5748673469745582</v>
      </c>
      <c r="AK10" s="85">
        <v>1.5748673469745582</v>
      </c>
      <c r="AL10" s="85">
        <v>1.5748673469745582</v>
      </c>
      <c r="AM10" s="85">
        <v>1.5748673469745582</v>
      </c>
      <c r="AN10" s="85">
        <v>1.5748673469745582</v>
      </c>
      <c r="AO10" s="85">
        <v>1.5748673469745582</v>
      </c>
      <c r="AP10" s="85">
        <v>1.5748673469745582</v>
      </c>
      <c r="AQ10" s="85">
        <v>1.5748673469745582</v>
      </c>
      <c r="AR10" s="85">
        <v>1.5748673469745582</v>
      </c>
      <c r="AS10" s="85">
        <v>1.5748673469745582</v>
      </c>
      <c r="AT10" s="85">
        <v>1.5748673469745582</v>
      </c>
      <c r="AU10" s="85">
        <v>1.5748673469745582</v>
      </c>
      <c r="AV10" s="85">
        <v>1.5748673469745582</v>
      </c>
      <c r="AW10" s="85">
        <v>1.5748673469745582</v>
      </c>
      <c r="AX10" s="85">
        <v>1.5748673469745582</v>
      </c>
      <c r="AY10" s="85">
        <v>1.5748673469745582</v>
      </c>
      <c r="AZ10" s="85">
        <v>1.5748673469745582</v>
      </c>
      <c r="BA10" s="85">
        <v>1.5748673469745582</v>
      </c>
      <c r="BB10" s="85">
        <v>1.5748673469745582</v>
      </c>
      <c r="BC10" s="85">
        <v>1.5748673469745582</v>
      </c>
      <c r="BD10" s="85">
        <v>1.5748673469745582</v>
      </c>
      <c r="BE10" s="85">
        <v>1.5748673469745582</v>
      </c>
      <c r="BF10" s="85">
        <v>1.5748673469745582</v>
      </c>
      <c r="BG10" s="85">
        <v>1.5748673469745582</v>
      </c>
      <c r="BH10" s="85">
        <v>1.5748673469745582</v>
      </c>
      <c r="BI10" s="85">
        <v>1.5748673469745582</v>
      </c>
      <c r="BJ10" s="85">
        <v>1.5748673469745582</v>
      </c>
      <c r="BK10" s="85">
        <v>1.5748673469745582</v>
      </c>
      <c r="BL10" s="85">
        <v>1.5748673469745582</v>
      </c>
      <c r="BM10" s="85">
        <v>1.5748673469745582</v>
      </c>
      <c r="BN10" s="85">
        <v>1.5748673469745582</v>
      </c>
      <c r="BO10" s="85">
        <v>1.5748673469745582</v>
      </c>
      <c r="BP10" s="85">
        <v>1.5748673469745582</v>
      </c>
      <c r="BQ10" s="85">
        <v>1.5748673469745582</v>
      </c>
      <c r="BR10" s="85">
        <v>1.5748673469745582</v>
      </c>
      <c r="BS10" s="85">
        <v>1.5748673469745582</v>
      </c>
      <c r="BT10" s="85">
        <v>1.5748673469745582</v>
      </c>
      <c r="BU10" s="85">
        <v>1.5748673469745582</v>
      </c>
      <c r="BV10" s="85">
        <v>1.5748673469745582</v>
      </c>
      <c r="BW10" s="85">
        <v>1.5748673469745582</v>
      </c>
      <c r="BX10" s="85">
        <v>1.5748673469745582</v>
      </c>
      <c r="BY10" s="85">
        <v>1.5748673469745582</v>
      </c>
      <c r="BZ10" s="85">
        <v>1.5748673469745582</v>
      </c>
      <c r="CA10" s="85">
        <v>1.5748673469745582</v>
      </c>
      <c r="CB10" s="85">
        <v>1.5748673469745582</v>
      </c>
      <c r="CC10" s="85">
        <v>1.5748673469745582</v>
      </c>
      <c r="CD10" s="85">
        <v>1.5748673469745582</v>
      </c>
      <c r="CE10" s="85">
        <v>1.5748673469745582</v>
      </c>
      <c r="CF10" s="85">
        <v>1.5748673469745582</v>
      </c>
      <c r="CG10" s="85">
        <v>1.5748673469745582</v>
      </c>
      <c r="CH10" s="85">
        <v>1.5748673469745582</v>
      </c>
      <c r="CI10" s="85">
        <v>1.5748673469745582</v>
      </c>
      <c r="CJ10" s="89"/>
    </row>
    <row r="11" spans="1:88" ht="52.8" x14ac:dyDescent="0.25">
      <c r="B11" s="59">
        <f t="shared" si="0"/>
        <v>5</v>
      </c>
      <c r="C11" s="26" t="s">
        <v>222</v>
      </c>
      <c r="D11" s="27" t="s">
        <v>223</v>
      </c>
      <c r="E11" s="27" t="s">
        <v>48</v>
      </c>
      <c r="F11" s="27">
        <v>2</v>
      </c>
      <c r="G11" s="38"/>
      <c r="H11" s="88">
        <v>13.389949556044259</v>
      </c>
      <c r="I11" s="88">
        <v>13.214265695521814</v>
      </c>
      <c r="J11" s="88">
        <v>12.846361243431765</v>
      </c>
      <c r="K11" s="88">
        <v>12.773522786762381</v>
      </c>
      <c r="L11" s="88">
        <v>12.458621738332926</v>
      </c>
      <c r="M11" s="88">
        <v>12.130269649257199</v>
      </c>
      <c r="N11" s="88">
        <v>11.77299246589439</v>
      </c>
      <c r="O11" s="88">
        <v>11.625277155826973</v>
      </c>
      <c r="P11" s="88">
        <v>11.297605124864971</v>
      </c>
      <c r="Q11" s="88">
        <v>10.797537886381127</v>
      </c>
      <c r="R11" s="88">
        <v>10.50506035880438</v>
      </c>
      <c r="S11" s="88">
        <v>10.065736966721969</v>
      </c>
      <c r="T11" s="88">
        <v>10.086155872659667</v>
      </c>
      <c r="U11" s="88">
        <v>9.7709494358560427</v>
      </c>
      <c r="V11" s="88">
        <v>9.636370055395771</v>
      </c>
      <c r="W11" s="88">
        <v>9.4148402065374928</v>
      </c>
      <c r="X11" s="88">
        <v>9.4597275716176359</v>
      </c>
      <c r="Y11" s="88">
        <v>9.2565745918374436</v>
      </c>
      <c r="Z11" s="88">
        <v>9.130411176485616</v>
      </c>
      <c r="AA11" s="88">
        <v>9.0279636963001142</v>
      </c>
      <c r="AB11" s="88">
        <v>8.7517342374987006</v>
      </c>
      <c r="AC11" s="88">
        <v>8.7768869789777035</v>
      </c>
      <c r="AD11" s="88">
        <v>8.6005297349369005</v>
      </c>
      <c r="AE11" s="88">
        <v>8.5710739093440989</v>
      </c>
      <c r="AF11" s="88">
        <v>8.3593803605014099</v>
      </c>
      <c r="AG11" s="89">
        <v>8.2711283985392239</v>
      </c>
      <c r="AH11" s="89">
        <v>8.2119076695837148</v>
      </c>
      <c r="AI11" s="89">
        <v>8.1566024252012905</v>
      </c>
      <c r="AJ11" s="89">
        <v>8.098918407541893</v>
      </c>
      <c r="AK11" s="89">
        <v>8.0447577035540316</v>
      </c>
      <c r="AL11" s="89">
        <v>7.9943513092205531</v>
      </c>
      <c r="AM11" s="89">
        <v>7.9478066558282645</v>
      </c>
      <c r="AN11" s="89">
        <v>7.9054991523355707</v>
      </c>
      <c r="AO11" s="89">
        <v>7.8654763270301</v>
      </c>
      <c r="AP11" s="89">
        <v>7.8277816488717118</v>
      </c>
      <c r="AQ11" s="89">
        <v>7.792552616661558</v>
      </c>
      <c r="AR11" s="89">
        <v>7.7606453541751019</v>
      </c>
      <c r="AS11" s="89">
        <v>7.7316221543415136</v>
      </c>
      <c r="AT11" s="89">
        <v>7.7052415394050566</v>
      </c>
      <c r="AU11" s="89">
        <v>7.6816840049948265</v>
      </c>
      <c r="AV11" s="89">
        <v>7.660895914090025</v>
      </c>
      <c r="AW11" s="89">
        <v>7.6444911891209184</v>
      </c>
      <c r="AX11" s="89">
        <v>7.6319601948983671</v>
      </c>
      <c r="AY11" s="89">
        <v>7.6222323625088233</v>
      </c>
      <c r="AZ11" s="89">
        <v>7.615973452555691</v>
      </c>
      <c r="BA11" s="89">
        <v>7.5637686877021775</v>
      </c>
      <c r="BB11" s="89">
        <v>7.5116906428588077</v>
      </c>
      <c r="BC11" s="89">
        <v>7.4600488156620468</v>
      </c>
      <c r="BD11" s="89">
        <v>7.4095305456336842</v>
      </c>
      <c r="BE11" s="89">
        <v>7.3597261114698949</v>
      </c>
      <c r="BF11" s="89">
        <v>7.3108495766324619</v>
      </c>
      <c r="BG11" s="89">
        <v>7.2618276243892677</v>
      </c>
      <c r="BH11" s="89">
        <v>7.2123741009931148</v>
      </c>
      <c r="BI11" s="89">
        <v>7.2679994265454209</v>
      </c>
      <c r="BJ11" s="89">
        <v>7.2176669812940073</v>
      </c>
      <c r="BK11" s="89">
        <v>7.167053730990153</v>
      </c>
      <c r="BL11" s="89">
        <v>7.116239921020215</v>
      </c>
      <c r="BM11" s="89">
        <v>7.0654363565550593</v>
      </c>
      <c r="BN11" s="89">
        <v>7.0143994501058611</v>
      </c>
      <c r="BO11" s="89">
        <v>6.9632087308974402</v>
      </c>
      <c r="BP11" s="89">
        <v>6.9121016126378603</v>
      </c>
      <c r="BQ11" s="89">
        <v>6.8611369648218581</v>
      </c>
      <c r="BR11" s="89">
        <v>6.8105673393174921</v>
      </c>
      <c r="BS11" s="89">
        <v>6.7608538545984711</v>
      </c>
      <c r="BT11" s="89">
        <v>6.712766676231416</v>
      </c>
      <c r="BU11" s="89">
        <v>6.6658768480746229</v>
      </c>
      <c r="BV11" s="89">
        <v>6.6201079159497223</v>
      </c>
      <c r="BW11" s="89">
        <v>6.5755684511003007</v>
      </c>
      <c r="BX11" s="89">
        <v>6.5331027066416336</v>
      </c>
      <c r="BY11" s="89">
        <v>6.49229242077657</v>
      </c>
      <c r="BZ11" s="89">
        <v>6.4529167817036832</v>
      </c>
      <c r="CA11" s="89">
        <v>6.4150682595844426</v>
      </c>
      <c r="CB11" s="89">
        <v>6.3783372732121517</v>
      </c>
      <c r="CC11" s="89">
        <v>6.3426504025458836</v>
      </c>
      <c r="CD11" s="89">
        <v>6.3084181981231051</v>
      </c>
      <c r="CE11" s="89">
        <v>6.2760612060377934</v>
      </c>
      <c r="CF11" s="89">
        <v>6.2457000055394598</v>
      </c>
      <c r="CG11" s="89">
        <v>6.2179072566954243</v>
      </c>
      <c r="CH11" s="89">
        <v>6.1924794924639155</v>
      </c>
      <c r="CI11" s="89">
        <v>6.1692580999829243</v>
      </c>
      <c r="CJ11" s="89"/>
    </row>
    <row r="12" spans="1:88" ht="13.95" customHeight="1" x14ac:dyDescent="0.25"/>
    <row r="13" spans="1:88" ht="13.95" customHeight="1" x14ac:dyDescent="0.25">
      <c r="B13" s="47" t="s">
        <v>336</v>
      </c>
    </row>
    <row r="14" spans="1:88" ht="13.95" customHeight="1" x14ac:dyDescent="0.25"/>
    <row r="15" spans="1:88" ht="13.95" customHeight="1" x14ac:dyDescent="0.25">
      <c r="B15" s="48"/>
      <c r="C15" t="s">
        <v>337</v>
      </c>
    </row>
    <row r="16" spans="1:88" ht="13.95" customHeight="1" x14ac:dyDescent="0.25">
      <c r="B16" s="49"/>
      <c r="C16" t="s">
        <v>338</v>
      </c>
    </row>
    <row r="17" spans="2:9" ht="13.95" customHeight="1" x14ac:dyDescent="0.25"/>
    <row r="18" spans="2:9" ht="13.95" customHeight="1" x14ac:dyDescent="0.3">
      <c r="B18" s="123" t="s">
        <v>342</v>
      </c>
      <c r="C18" s="124"/>
      <c r="D18" s="124"/>
      <c r="E18" s="124"/>
      <c r="F18" s="124"/>
      <c r="G18" s="124"/>
      <c r="H18" s="124"/>
      <c r="I18" s="125"/>
    </row>
    <row r="19" spans="2:9" ht="13.95" customHeight="1" x14ac:dyDescent="0.25"/>
    <row r="20" spans="2:9" s="6" customFormat="1" x14ac:dyDescent="0.25">
      <c r="B20" s="51" t="s">
        <v>334</v>
      </c>
      <c r="C20" s="126" t="s">
        <v>332</v>
      </c>
      <c r="D20" s="126"/>
      <c r="E20" s="126"/>
      <c r="F20" s="126"/>
      <c r="G20" s="126"/>
      <c r="H20" s="126"/>
      <c r="I20" s="126"/>
    </row>
    <row r="21" spans="2:9" s="6" customFormat="1" ht="72.45" customHeight="1" x14ac:dyDescent="0.25">
      <c r="B21" s="52">
        <v>1</v>
      </c>
      <c r="C21" s="114" t="s">
        <v>212</v>
      </c>
      <c r="D21" s="115"/>
      <c r="E21" s="115"/>
      <c r="F21" s="115"/>
      <c r="G21" s="115"/>
      <c r="H21" s="115"/>
      <c r="I21" s="115"/>
    </row>
    <row r="22" spans="2:9" s="6" customFormat="1" ht="54" customHeight="1" x14ac:dyDescent="0.25">
      <c r="B22" s="52">
        <v>2</v>
      </c>
      <c r="C22" s="114" t="s">
        <v>215</v>
      </c>
      <c r="D22" s="115"/>
      <c r="E22" s="115"/>
      <c r="F22" s="115"/>
      <c r="G22" s="115"/>
      <c r="H22" s="115"/>
      <c r="I22" s="115"/>
    </row>
    <row r="23" spans="2:9" s="6" customFormat="1" ht="48" customHeight="1" x14ac:dyDescent="0.25">
      <c r="B23" s="52">
        <v>3</v>
      </c>
      <c r="C23" s="114" t="s">
        <v>218</v>
      </c>
      <c r="D23" s="115"/>
      <c r="E23" s="115"/>
      <c r="F23" s="115"/>
      <c r="G23" s="115"/>
      <c r="H23" s="115"/>
      <c r="I23" s="115"/>
    </row>
    <row r="24" spans="2:9" s="6" customFormat="1" ht="36.6" customHeight="1" x14ac:dyDescent="0.25">
      <c r="B24" s="52">
        <v>4</v>
      </c>
      <c r="C24" s="114" t="s">
        <v>221</v>
      </c>
      <c r="D24" s="115"/>
      <c r="E24" s="115"/>
      <c r="F24" s="115"/>
      <c r="G24" s="115"/>
      <c r="H24" s="115"/>
      <c r="I24" s="115"/>
    </row>
    <row r="25" spans="2:9" s="6" customFormat="1" ht="38.549999999999997" customHeight="1" x14ac:dyDescent="0.25">
      <c r="B25" s="52">
        <v>5</v>
      </c>
      <c r="C25" s="114" t="s">
        <v>224</v>
      </c>
      <c r="D25" s="115"/>
      <c r="E25" s="115"/>
      <c r="F25" s="115"/>
      <c r="G25" s="115"/>
      <c r="H25" s="115"/>
      <c r="I25" s="115"/>
    </row>
    <row r="26" spans="2:9" x14ac:dyDescent="0.25"/>
    <row r="27" spans="2:9" ht="54" hidden="1" customHeight="1" x14ac:dyDescent="0.25"/>
    <row r="28" spans="2:9" ht="54" hidden="1" customHeight="1" x14ac:dyDescent="0.25"/>
    <row r="29" spans="2:9" ht="54" hidden="1" customHeight="1" x14ac:dyDescent="0.25"/>
    <row r="30" spans="2:9" ht="54" hidden="1" customHeight="1" x14ac:dyDescent="0.25"/>
    <row r="31" spans="2:9" ht="54" hidden="1" customHeight="1" x14ac:dyDescent="0.25"/>
    <row r="32" spans="2:9" ht="54" hidden="1" customHeight="1" x14ac:dyDescent="0.25"/>
    <row r="33" ht="54" hidden="1" customHeight="1" x14ac:dyDescent="0.25"/>
    <row r="34" ht="54" hidden="1" customHeight="1" x14ac:dyDescent="0.25"/>
    <row r="35" ht="54" hidden="1" customHeight="1" x14ac:dyDescent="0.25"/>
    <row r="36" ht="54" hidden="1" customHeight="1" x14ac:dyDescent="0.25"/>
    <row r="37" ht="54" hidden="1" customHeight="1" x14ac:dyDescent="0.25"/>
    <row r="38" ht="54" hidden="1" customHeight="1" x14ac:dyDescent="0.25"/>
    <row r="39" ht="54" hidden="1" customHeight="1" x14ac:dyDescent="0.25"/>
    <row r="40" ht="54" hidden="1" customHeight="1" x14ac:dyDescent="0.25"/>
    <row r="41" ht="54" hidden="1" customHeight="1" x14ac:dyDescent="0.25"/>
    <row r="42" ht="54" hidden="1" customHeight="1" x14ac:dyDescent="0.25"/>
  </sheetData>
  <mergeCells count="13">
    <mergeCell ref="C24:I24"/>
    <mergeCell ref="C25:I25"/>
    <mergeCell ref="H5:AF5"/>
    <mergeCell ref="B3:C3"/>
    <mergeCell ref="D3:F3"/>
    <mergeCell ref="D4:F4"/>
    <mergeCell ref="C20:I20"/>
    <mergeCell ref="C21:I21"/>
    <mergeCell ref="AG5:CJ5"/>
    <mergeCell ref="B1:F1"/>
    <mergeCell ref="B18:I18"/>
    <mergeCell ref="C22:I22"/>
    <mergeCell ref="C23:I23"/>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CK23"/>
  <sheetViews>
    <sheetView showGridLines="0" tabSelected="1" zoomScale="80" zoomScaleNormal="80" workbookViewId="0">
      <selection activeCell="H9" sqref="H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89" width="8.69921875" customWidth="1"/>
    <col min="90" max="109" width="8.69921875" hidden="1" customWidth="1"/>
    <col min="110" max="16384" width="8.69921875" hidden="1"/>
  </cols>
  <sheetData>
    <row r="1" spans="1:88" ht="24" x14ac:dyDescent="0.25">
      <c r="B1" s="1" t="s">
        <v>225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2</v>
      </c>
      <c r="C3" s="120"/>
      <c r="D3" s="129" t="str">
        <f>'Cover sheet'!C5</f>
        <v>Thames Water</v>
      </c>
      <c r="E3" s="130"/>
      <c r="F3" s="131"/>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330</v>
      </c>
      <c r="C4" s="120"/>
      <c r="D4" s="129" t="str">
        <f>'Cover sheet'!C6</f>
        <v>Guildford</v>
      </c>
      <c r="E4" s="130"/>
      <c r="F4" s="131"/>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1.75" customHeight="1" x14ac:dyDescent="0.25">
      <c r="B7" s="59">
        <v>1</v>
      </c>
      <c r="C7" s="29" t="s">
        <v>142</v>
      </c>
      <c r="D7" s="30" t="s">
        <v>226</v>
      </c>
      <c r="E7" s="30" t="s">
        <v>48</v>
      </c>
      <c r="F7" s="30">
        <v>2</v>
      </c>
      <c r="G7" s="38"/>
      <c r="H7" s="84">
        <v>67.69</v>
      </c>
      <c r="I7" s="84">
        <v>66.98</v>
      </c>
      <c r="J7" s="84">
        <v>65.714736842105268</v>
      </c>
      <c r="K7" s="84">
        <v>65.704210526315791</v>
      </c>
      <c r="L7" s="84">
        <v>65.693684210526314</v>
      </c>
      <c r="M7" s="84">
        <v>65.683157894736837</v>
      </c>
      <c r="N7" s="84">
        <v>65.672631578947374</v>
      </c>
      <c r="O7" s="84">
        <v>65.662105263157898</v>
      </c>
      <c r="P7" s="84">
        <v>65.651578947368421</v>
      </c>
      <c r="Q7" s="84">
        <v>65.641052631578944</v>
      </c>
      <c r="R7" s="84">
        <v>65.630526315789467</v>
      </c>
      <c r="S7" s="84">
        <v>65.61636363636363</v>
      </c>
      <c r="T7" s="84">
        <v>65.61272727272727</v>
      </c>
      <c r="U7" s="84">
        <v>65.609090909090909</v>
      </c>
      <c r="V7" s="84">
        <v>65.605454545454535</v>
      </c>
      <c r="W7" s="84">
        <v>65.601818181818174</v>
      </c>
      <c r="X7" s="84">
        <v>65.598181818181814</v>
      </c>
      <c r="Y7" s="84">
        <v>65.594545454545454</v>
      </c>
      <c r="Z7" s="84">
        <v>65.590909090909079</v>
      </c>
      <c r="AA7" s="84">
        <v>65.587272727272719</v>
      </c>
      <c r="AB7" s="84">
        <v>65.583636363636359</v>
      </c>
      <c r="AC7" s="84">
        <v>65.58</v>
      </c>
      <c r="AD7" s="84">
        <v>65.576363636363624</v>
      </c>
      <c r="AE7" s="84">
        <v>65.572727272727263</v>
      </c>
      <c r="AF7" s="84">
        <v>65.463636363636354</v>
      </c>
      <c r="AG7" s="85">
        <v>65.459999999999994</v>
      </c>
      <c r="AH7" s="85">
        <v>65.456363636363619</v>
      </c>
      <c r="AI7" s="85">
        <v>65.452727272727259</v>
      </c>
      <c r="AJ7" s="85">
        <v>65.449090909090899</v>
      </c>
      <c r="AK7" s="85">
        <v>65.445454545454538</v>
      </c>
      <c r="AL7" s="85">
        <v>65.441818181818164</v>
      </c>
      <c r="AM7" s="85">
        <v>65.438181818181803</v>
      </c>
      <c r="AN7" s="85">
        <v>65.434545454545443</v>
      </c>
      <c r="AO7" s="85">
        <v>65.430909090909083</v>
      </c>
      <c r="AP7" s="85">
        <v>65.427272727272708</v>
      </c>
      <c r="AQ7" s="85">
        <v>65.423636363636348</v>
      </c>
      <c r="AR7" s="85">
        <v>65.419999999999987</v>
      </c>
      <c r="AS7" s="85">
        <v>65.416363636363627</v>
      </c>
      <c r="AT7" s="85">
        <v>65.412727272727253</v>
      </c>
      <c r="AU7" s="85">
        <v>65.409090909090892</v>
      </c>
      <c r="AV7" s="85">
        <v>65.405454545454532</v>
      </c>
      <c r="AW7" s="85">
        <v>65.401818181818172</v>
      </c>
      <c r="AX7" s="85">
        <v>65.398181818181797</v>
      </c>
      <c r="AY7" s="85">
        <v>65.394545454545437</v>
      </c>
      <c r="AZ7" s="85">
        <v>65.390909090909076</v>
      </c>
      <c r="BA7" s="85">
        <v>65.387272727272716</v>
      </c>
      <c r="BB7" s="85">
        <v>65.383636363636342</v>
      </c>
      <c r="BC7" s="85">
        <v>65.379999999999981</v>
      </c>
      <c r="BD7" s="85">
        <v>65.376363636363621</v>
      </c>
      <c r="BE7" s="85">
        <v>65.372727272727261</v>
      </c>
      <c r="BF7" s="85">
        <v>65.369090909090886</v>
      </c>
      <c r="BG7" s="85">
        <v>65.365454545454526</v>
      </c>
      <c r="BH7" s="85">
        <v>65.361818181818165</v>
      </c>
      <c r="BI7" s="85">
        <v>65.463636363636354</v>
      </c>
      <c r="BJ7" s="85">
        <v>65.459999999999994</v>
      </c>
      <c r="BK7" s="85">
        <v>65.456363636363619</v>
      </c>
      <c r="BL7" s="85">
        <v>65.452727272727259</v>
      </c>
      <c r="BM7" s="85">
        <v>65.449090909090899</v>
      </c>
      <c r="BN7" s="85">
        <v>65.445454545454538</v>
      </c>
      <c r="BO7" s="85">
        <v>65.441818181818164</v>
      </c>
      <c r="BP7" s="85">
        <v>65.438181818181803</v>
      </c>
      <c r="BQ7" s="85">
        <v>65.434545454545443</v>
      </c>
      <c r="BR7" s="85">
        <v>65.430909090909083</v>
      </c>
      <c r="BS7" s="85">
        <v>65.427272727272708</v>
      </c>
      <c r="BT7" s="85">
        <v>65.423636363636348</v>
      </c>
      <c r="BU7" s="85">
        <v>65.419999999999987</v>
      </c>
      <c r="BV7" s="85">
        <v>65.416363636363627</v>
      </c>
      <c r="BW7" s="85">
        <v>65.412727272727253</v>
      </c>
      <c r="BX7" s="85">
        <v>65.409090909090892</v>
      </c>
      <c r="BY7" s="85">
        <v>65.405454545454532</v>
      </c>
      <c r="BZ7" s="85">
        <v>65.401818181818172</v>
      </c>
      <c r="CA7" s="85">
        <v>65.398181818181797</v>
      </c>
      <c r="CB7" s="85">
        <v>65.394545454545437</v>
      </c>
      <c r="CC7" s="85">
        <v>65.390909090909076</v>
      </c>
      <c r="CD7" s="85">
        <v>65.387272727272716</v>
      </c>
      <c r="CE7" s="85">
        <v>65.383636363636342</v>
      </c>
      <c r="CF7" s="85">
        <v>65.379999999999981</v>
      </c>
      <c r="CG7" s="85">
        <v>65.376363636363621</v>
      </c>
      <c r="CH7" s="85">
        <v>65.372727272727261</v>
      </c>
      <c r="CI7" s="85">
        <v>65.369090909090886</v>
      </c>
      <c r="CJ7" s="86"/>
    </row>
    <row r="8" spans="1:88" ht="57.45" customHeight="1" x14ac:dyDescent="0.25">
      <c r="B8" s="59">
        <v>2</v>
      </c>
      <c r="C8" s="26" t="s">
        <v>153</v>
      </c>
      <c r="D8" s="27" t="s">
        <v>228</v>
      </c>
      <c r="E8" s="27" t="s">
        <v>48</v>
      </c>
      <c r="F8" s="27">
        <v>2</v>
      </c>
      <c r="G8" s="38"/>
      <c r="H8" s="84">
        <v>0</v>
      </c>
      <c r="I8" s="84">
        <v>0</v>
      </c>
      <c r="J8" s="84">
        <v>0</v>
      </c>
      <c r="K8" s="84">
        <v>0</v>
      </c>
      <c r="L8" s="84">
        <v>0</v>
      </c>
      <c r="M8" s="84">
        <v>0</v>
      </c>
      <c r="N8" s="84">
        <v>0</v>
      </c>
      <c r="O8" s="84">
        <v>0</v>
      </c>
      <c r="P8" s="84">
        <v>0</v>
      </c>
      <c r="Q8" s="84">
        <v>0</v>
      </c>
      <c r="R8" s="84">
        <v>0</v>
      </c>
      <c r="S8" s="84">
        <v>0</v>
      </c>
      <c r="T8" s="84">
        <v>0</v>
      </c>
      <c r="U8" s="84">
        <v>0</v>
      </c>
      <c r="V8" s="84">
        <v>0</v>
      </c>
      <c r="W8" s="84">
        <v>0</v>
      </c>
      <c r="X8" s="84">
        <v>0</v>
      </c>
      <c r="Y8" s="84">
        <v>0</v>
      </c>
      <c r="Z8" s="84">
        <v>0</v>
      </c>
      <c r="AA8" s="84">
        <v>0</v>
      </c>
      <c r="AB8" s="84">
        <v>0</v>
      </c>
      <c r="AC8" s="84">
        <v>0</v>
      </c>
      <c r="AD8" s="84">
        <v>0</v>
      </c>
      <c r="AE8" s="84">
        <v>0</v>
      </c>
      <c r="AF8" s="84">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85">
        <v>0</v>
      </c>
      <c r="BG8" s="85">
        <v>0</v>
      </c>
      <c r="BH8" s="85">
        <v>0</v>
      </c>
      <c r="BI8" s="85">
        <v>0</v>
      </c>
      <c r="BJ8" s="85">
        <v>0</v>
      </c>
      <c r="BK8" s="85">
        <v>0</v>
      </c>
      <c r="BL8" s="85">
        <v>0</v>
      </c>
      <c r="BM8" s="85">
        <v>0</v>
      </c>
      <c r="BN8" s="85">
        <v>0</v>
      </c>
      <c r="BO8" s="85">
        <v>0</v>
      </c>
      <c r="BP8" s="85">
        <v>0</v>
      </c>
      <c r="BQ8" s="85">
        <v>0</v>
      </c>
      <c r="BR8" s="85">
        <v>0</v>
      </c>
      <c r="BS8" s="85">
        <v>0</v>
      </c>
      <c r="BT8" s="85">
        <v>0</v>
      </c>
      <c r="BU8" s="85">
        <v>0</v>
      </c>
      <c r="BV8" s="85">
        <v>0</v>
      </c>
      <c r="BW8" s="85">
        <v>0</v>
      </c>
      <c r="BX8" s="85">
        <v>0</v>
      </c>
      <c r="BY8" s="85">
        <v>0</v>
      </c>
      <c r="BZ8" s="85">
        <v>0</v>
      </c>
      <c r="CA8" s="85">
        <v>0</v>
      </c>
      <c r="CB8" s="85">
        <v>0</v>
      </c>
      <c r="CC8" s="85">
        <v>0</v>
      </c>
      <c r="CD8" s="85">
        <v>0</v>
      </c>
      <c r="CE8" s="85">
        <v>0</v>
      </c>
      <c r="CF8" s="85">
        <v>0</v>
      </c>
      <c r="CG8" s="85">
        <v>0</v>
      </c>
      <c r="CH8" s="85">
        <v>0</v>
      </c>
      <c r="CI8" s="85">
        <v>0</v>
      </c>
      <c r="CJ8" s="89"/>
    </row>
    <row r="9" spans="1:88" ht="59.7" customHeight="1" x14ac:dyDescent="0.25">
      <c r="B9" s="59">
        <v>3</v>
      </c>
      <c r="C9" s="26" t="s">
        <v>156</v>
      </c>
      <c r="D9" s="27" t="s">
        <v>230</v>
      </c>
      <c r="E9" s="27" t="s">
        <v>48</v>
      </c>
      <c r="F9" s="27">
        <v>2</v>
      </c>
      <c r="G9" s="38"/>
      <c r="H9" s="88">
        <v>0.21808846990450412</v>
      </c>
      <c r="I9" s="88">
        <v>0.38</v>
      </c>
      <c r="J9" s="88">
        <v>1.4</v>
      </c>
      <c r="K9" s="88">
        <v>1.4</v>
      </c>
      <c r="L9" s="88">
        <v>1.4</v>
      </c>
      <c r="M9" s="88">
        <v>1.4</v>
      </c>
      <c r="N9" s="88">
        <v>1.4</v>
      </c>
      <c r="O9" s="88">
        <v>1.4</v>
      </c>
      <c r="P9" s="88">
        <v>1.4</v>
      </c>
      <c r="Q9" s="88">
        <v>1.4</v>
      </c>
      <c r="R9" s="88">
        <v>1.4</v>
      </c>
      <c r="S9" s="88">
        <v>1.4</v>
      </c>
      <c r="T9" s="88">
        <v>1.4</v>
      </c>
      <c r="U9" s="88">
        <v>1.4</v>
      </c>
      <c r="V9" s="88">
        <v>1.4</v>
      </c>
      <c r="W9" s="88">
        <v>1.4</v>
      </c>
      <c r="X9" s="88">
        <v>1.4</v>
      </c>
      <c r="Y9" s="88">
        <v>1.4</v>
      </c>
      <c r="Z9" s="88">
        <v>1.4</v>
      </c>
      <c r="AA9" s="88">
        <v>1.4</v>
      </c>
      <c r="AB9" s="88">
        <v>1.4</v>
      </c>
      <c r="AC9" s="88">
        <v>1.4</v>
      </c>
      <c r="AD9" s="88">
        <v>1.4</v>
      </c>
      <c r="AE9" s="88">
        <v>1.4</v>
      </c>
      <c r="AF9" s="88">
        <v>1.4</v>
      </c>
      <c r="AG9" s="89">
        <v>1.4</v>
      </c>
      <c r="AH9" s="89">
        <v>1.4</v>
      </c>
      <c r="AI9" s="89">
        <v>1.4</v>
      </c>
      <c r="AJ9" s="89">
        <v>1.4</v>
      </c>
      <c r="AK9" s="89">
        <v>1.4</v>
      </c>
      <c r="AL9" s="89">
        <v>1.4</v>
      </c>
      <c r="AM9" s="89">
        <v>1.4</v>
      </c>
      <c r="AN9" s="89">
        <v>1.4</v>
      </c>
      <c r="AO9" s="89">
        <v>1.4</v>
      </c>
      <c r="AP9" s="89">
        <v>1.4</v>
      </c>
      <c r="AQ9" s="89">
        <v>1.4</v>
      </c>
      <c r="AR9" s="89">
        <v>1.4</v>
      </c>
      <c r="AS9" s="89">
        <v>1.4</v>
      </c>
      <c r="AT9" s="89">
        <v>1.4</v>
      </c>
      <c r="AU9" s="89">
        <v>1.4</v>
      </c>
      <c r="AV9" s="89">
        <v>1.4</v>
      </c>
      <c r="AW9" s="89">
        <v>1.4</v>
      </c>
      <c r="AX9" s="89">
        <v>1.4</v>
      </c>
      <c r="AY9" s="89">
        <v>1.4</v>
      </c>
      <c r="AZ9" s="89">
        <v>1.4</v>
      </c>
      <c r="BA9" s="89">
        <v>1.4</v>
      </c>
      <c r="BB9" s="89">
        <v>1.4</v>
      </c>
      <c r="BC9" s="89">
        <v>1.4</v>
      </c>
      <c r="BD9" s="89">
        <v>1.4</v>
      </c>
      <c r="BE9" s="89">
        <v>1.4</v>
      </c>
      <c r="BF9" s="89">
        <v>1.4</v>
      </c>
      <c r="BG9" s="89">
        <v>1.4</v>
      </c>
      <c r="BH9" s="89">
        <v>1.4</v>
      </c>
      <c r="BI9" s="89">
        <v>1.4</v>
      </c>
      <c r="BJ9" s="89">
        <v>1.4</v>
      </c>
      <c r="BK9" s="89">
        <v>1.4</v>
      </c>
      <c r="BL9" s="89">
        <v>1.4</v>
      </c>
      <c r="BM9" s="89">
        <v>1.4</v>
      </c>
      <c r="BN9" s="89">
        <v>1.4</v>
      </c>
      <c r="BO9" s="89">
        <v>1.4</v>
      </c>
      <c r="BP9" s="89">
        <v>1.4</v>
      </c>
      <c r="BQ9" s="89">
        <v>1.4</v>
      </c>
      <c r="BR9" s="89">
        <v>1.4</v>
      </c>
      <c r="BS9" s="89">
        <v>1.4</v>
      </c>
      <c r="BT9" s="89">
        <v>1.4</v>
      </c>
      <c r="BU9" s="89">
        <v>1.4</v>
      </c>
      <c r="BV9" s="89">
        <v>1.4</v>
      </c>
      <c r="BW9" s="89">
        <v>1.4</v>
      </c>
      <c r="BX9" s="89">
        <v>1.4</v>
      </c>
      <c r="BY9" s="89">
        <v>1.4</v>
      </c>
      <c r="BZ9" s="89">
        <v>1.4</v>
      </c>
      <c r="CA9" s="89">
        <v>1.4</v>
      </c>
      <c r="CB9" s="89">
        <v>1.4</v>
      </c>
      <c r="CC9" s="89">
        <v>1.4</v>
      </c>
      <c r="CD9" s="89">
        <v>1.4</v>
      </c>
      <c r="CE9" s="89">
        <v>1.4</v>
      </c>
      <c r="CF9" s="89">
        <v>1.4</v>
      </c>
      <c r="CG9" s="89">
        <v>1.4</v>
      </c>
      <c r="CH9" s="89">
        <v>1.4</v>
      </c>
      <c r="CI9" s="89">
        <v>1.4</v>
      </c>
      <c r="CJ9" s="89"/>
    </row>
    <row r="10" spans="1:88" x14ac:dyDescent="0.25"/>
    <row r="11" spans="1:88" x14ac:dyDescent="0.25">
      <c r="B11" s="47" t="s">
        <v>336</v>
      </c>
    </row>
    <row r="12" spans="1:88" x14ac:dyDescent="0.25"/>
    <row r="13" spans="1:88" x14ac:dyDescent="0.25">
      <c r="B13" s="48"/>
      <c r="C13" t="s">
        <v>337</v>
      </c>
    </row>
    <row r="14" spans="1:88" x14ac:dyDescent="0.25">
      <c r="B14" s="49"/>
      <c r="C14" t="s">
        <v>338</v>
      </c>
    </row>
    <row r="15" spans="1:88" x14ac:dyDescent="0.25"/>
    <row r="16" spans="1:88" x14ac:dyDescent="0.25"/>
    <row r="17" spans="2:9" ht="14.4" x14ac:dyDescent="0.3">
      <c r="B17" s="123" t="s">
        <v>343</v>
      </c>
      <c r="C17" s="124"/>
      <c r="D17" s="124"/>
      <c r="E17" s="124"/>
      <c r="F17" s="124"/>
      <c r="G17" s="124"/>
      <c r="H17" s="124"/>
      <c r="I17" s="125"/>
    </row>
    <row r="18" spans="2:9" x14ac:dyDescent="0.25"/>
    <row r="19" spans="2:9" s="6" customFormat="1" x14ac:dyDescent="0.25">
      <c r="B19" s="51" t="s">
        <v>334</v>
      </c>
      <c r="C19" s="126" t="s">
        <v>332</v>
      </c>
      <c r="D19" s="126"/>
      <c r="E19" s="126"/>
      <c r="F19" s="126"/>
      <c r="G19" s="126"/>
      <c r="H19" s="126"/>
      <c r="I19" s="126"/>
    </row>
    <row r="20" spans="2:9" s="6" customFormat="1" ht="75.45" customHeight="1" x14ac:dyDescent="0.25">
      <c r="B20" s="52">
        <v>1</v>
      </c>
      <c r="C20" s="114" t="s">
        <v>227</v>
      </c>
      <c r="D20" s="115"/>
      <c r="E20" s="115"/>
      <c r="F20" s="115"/>
      <c r="G20" s="115"/>
      <c r="H20" s="115"/>
      <c r="I20" s="115"/>
    </row>
    <row r="21" spans="2:9" s="6" customFormat="1" ht="110.55" customHeight="1" x14ac:dyDescent="0.25">
      <c r="B21" s="52">
        <v>2</v>
      </c>
      <c r="C21" s="114" t="s">
        <v>229</v>
      </c>
      <c r="D21" s="115"/>
      <c r="E21" s="115"/>
      <c r="F21" s="115"/>
      <c r="G21" s="115"/>
      <c r="H21" s="115"/>
      <c r="I21" s="115"/>
    </row>
    <row r="22" spans="2:9" s="6" customFormat="1" ht="85.5" customHeight="1" x14ac:dyDescent="0.25">
      <c r="B22" s="52">
        <v>3</v>
      </c>
      <c r="C22" s="114" t="s">
        <v>231</v>
      </c>
      <c r="D22" s="115"/>
      <c r="E22" s="115"/>
      <c r="F22" s="115"/>
      <c r="G22" s="115"/>
      <c r="H22" s="115"/>
      <c r="I22" s="115"/>
    </row>
    <row r="23" spans="2:9" x14ac:dyDescent="0.25"/>
  </sheetData>
  <mergeCells count="11">
    <mergeCell ref="C22:I22"/>
    <mergeCell ref="B3:C3"/>
    <mergeCell ref="B4:C4"/>
    <mergeCell ref="D3:F3"/>
    <mergeCell ref="D4:F4"/>
    <mergeCell ref="H5:AF5"/>
    <mergeCell ref="AG5:CJ5"/>
    <mergeCell ref="B17:I17"/>
    <mergeCell ref="C19:I19"/>
    <mergeCell ref="C20:I20"/>
    <mergeCell ref="C21:I21"/>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38"/>
  <sheetViews>
    <sheetView showGridLines="0" zoomScale="80" zoomScaleNormal="80" workbookViewId="0">
      <selection activeCell="H17" sqref="H17"/>
    </sheetView>
  </sheetViews>
  <sheetFormatPr defaultColWidth="0" defaultRowHeight="13.8" zeroHeight="1" x14ac:dyDescent="0.25"/>
  <cols>
    <col min="1" max="1" width="1.69921875" customWidth="1"/>
    <col min="2" max="2" width="4.09765625" customWidth="1"/>
    <col min="3" max="3" width="70.59765625" customWidth="1"/>
    <col min="4" max="4" width="19"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0.399999999999999" x14ac:dyDescent="0.25">
      <c r="B1" s="107" t="s">
        <v>232</v>
      </c>
      <c r="C1" s="107"/>
      <c r="D1" s="107"/>
      <c r="E1" s="107"/>
      <c r="F1" s="10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9" t="s">
        <v>2</v>
      </c>
      <c r="C3" s="120"/>
      <c r="D3" s="129" t="str">
        <f>'Cover sheet'!C5</f>
        <v>Thames Water</v>
      </c>
      <c r="E3" s="130"/>
      <c r="F3" s="131"/>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9" t="s">
        <v>330</v>
      </c>
      <c r="C4" s="120"/>
      <c r="D4" s="129" t="str">
        <f>'Cover sheet'!C6</f>
        <v>Guildford</v>
      </c>
      <c r="E4" s="130"/>
      <c r="F4" s="131"/>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59">
        <v>1</v>
      </c>
      <c r="C7" s="29" t="s">
        <v>160</v>
      </c>
      <c r="D7" s="30" t="s">
        <v>233</v>
      </c>
      <c r="E7" s="30" t="s">
        <v>48</v>
      </c>
      <c r="F7" s="30">
        <v>2</v>
      </c>
      <c r="H7" s="84">
        <v>6.087564911924388</v>
      </c>
      <c r="I7" s="84">
        <v>5.0160325873883069</v>
      </c>
      <c r="J7" s="84">
        <v>7.7722171741304473</v>
      </c>
      <c r="K7" s="84">
        <v>7.8430826528008657</v>
      </c>
      <c r="L7" s="84">
        <v>7.9310224682181607</v>
      </c>
      <c r="M7" s="84">
        <v>8.0351582895402682</v>
      </c>
      <c r="N7" s="84">
        <v>8.130709777988578</v>
      </c>
      <c r="O7" s="84">
        <v>8.2016697084845287</v>
      </c>
      <c r="P7" s="84">
        <v>8.2876478141557719</v>
      </c>
      <c r="Q7" s="84">
        <v>8.424846101773495</v>
      </c>
      <c r="R7" s="84">
        <v>8.5598359444491514</v>
      </c>
      <c r="S7" s="84">
        <v>8.6722025646405232</v>
      </c>
      <c r="T7" s="84">
        <v>8.7679326175130896</v>
      </c>
      <c r="U7" s="84">
        <v>8.8607698926980483</v>
      </c>
      <c r="V7" s="84">
        <v>8.9362737862965727</v>
      </c>
      <c r="W7" s="84">
        <v>9.0032381430211821</v>
      </c>
      <c r="X7" s="84">
        <v>9.0629848113476612</v>
      </c>
      <c r="Y7" s="84">
        <v>9.1213874482823289</v>
      </c>
      <c r="Z7" s="84">
        <v>9.1828749121951141</v>
      </c>
      <c r="AA7" s="84">
        <v>9.2482821501118053</v>
      </c>
      <c r="AB7" s="84">
        <v>9.3193053318779686</v>
      </c>
      <c r="AC7" s="84">
        <v>9.3832469751975509</v>
      </c>
      <c r="AD7" s="84">
        <v>9.4407592580914397</v>
      </c>
      <c r="AE7" s="84">
        <v>9.4924388516523468</v>
      </c>
      <c r="AF7" s="84">
        <v>9.5443700753848688</v>
      </c>
      <c r="AG7" s="85">
        <v>9.5938576700952112</v>
      </c>
      <c r="AH7" s="85">
        <v>9.6390059324921182</v>
      </c>
      <c r="AI7" s="85">
        <v>9.6845947097571834</v>
      </c>
      <c r="AJ7" s="85">
        <v>9.7305358477964212</v>
      </c>
      <c r="AK7" s="85">
        <v>9.7766058738561608</v>
      </c>
      <c r="AL7" s="85">
        <v>9.8225719926629029</v>
      </c>
      <c r="AM7" s="85">
        <v>9.8682722719982934</v>
      </c>
      <c r="AN7" s="85">
        <v>9.9136040714249489</v>
      </c>
      <c r="AO7" s="85">
        <v>9.9584732724213545</v>
      </c>
      <c r="AP7" s="85">
        <v>10.002897771658695</v>
      </c>
      <c r="AQ7" s="85">
        <v>10.046925110081064</v>
      </c>
      <c r="AR7" s="85">
        <v>10.090435789374776</v>
      </c>
      <c r="AS7" s="85">
        <v>10.13336243416304</v>
      </c>
      <c r="AT7" s="85">
        <v>10.175697605771779</v>
      </c>
      <c r="AU7" s="85">
        <v>10.21734855830927</v>
      </c>
      <c r="AV7" s="85">
        <v>10.257966505530847</v>
      </c>
      <c r="AW7" s="85">
        <v>10.296308279671386</v>
      </c>
      <c r="AX7" s="85">
        <v>10.332799500909569</v>
      </c>
      <c r="AY7" s="85">
        <v>10.367835481822416</v>
      </c>
      <c r="AZ7" s="85">
        <v>10.401621145965667</v>
      </c>
      <c r="BA7" s="85">
        <v>10.434399838525549</v>
      </c>
      <c r="BB7" s="85">
        <v>10.466559916143304</v>
      </c>
      <c r="BC7" s="85">
        <v>10.498391546970849</v>
      </c>
      <c r="BD7" s="85">
        <v>10.529910945739966</v>
      </c>
      <c r="BE7" s="85">
        <v>10.560967855358458</v>
      </c>
      <c r="BF7" s="85">
        <v>10.59171064198641</v>
      </c>
      <c r="BG7" s="85">
        <v>10.622424096661678</v>
      </c>
      <c r="BH7" s="85">
        <v>10.653215242862563</v>
      </c>
      <c r="BI7" s="85">
        <v>10.683970349268604</v>
      </c>
      <c r="BJ7" s="85">
        <v>10.71466433992603</v>
      </c>
      <c r="BK7" s="85">
        <v>10.74531982562001</v>
      </c>
      <c r="BL7" s="85">
        <v>10.775977515062863</v>
      </c>
      <c r="BM7" s="85">
        <v>10.806374261744317</v>
      </c>
      <c r="BN7" s="85">
        <v>10.836214361279481</v>
      </c>
      <c r="BO7" s="85">
        <v>10.865438735838206</v>
      </c>
      <c r="BP7" s="85">
        <v>10.893886763844568</v>
      </c>
      <c r="BQ7" s="85">
        <v>10.921486984118518</v>
      </c>
      <c r="BR7" s="85">
        <v>10.948104831002606</v>
      </c>
      <c r="BS7" s="85">
        <v>10.973570353200722</v>
      </c>
      <c r="BT7" s="85">
        <v>10.997772803817444</v>
      </c>
      <c r="BU7" s="85">
        <v>11.020666240568453</v>
      </c>
      <c r="BV7" s="85">
        <v>11.042267545495667</v>
      </c>
      <c r="BW7" s="85">
        <v>11.062626598955493</v>
      </c>
      <c r="BX7" s="85">
        <v>11.081697963534983</v>
      </c>
      <c r="BY7" s="85">
        <v>11.09942969762751</v>
      </c>
      <c r="BZ7" s="85">
        <v>11.115867549241543</v>
      </c>
      <c r="CA7" s="85">
        <v>11.131011922785483</v>
      </c>
      <c r="CB7" s="85">
        <v>11.144904681190203</v>
      </c>
      <c r="CC7" s="85">
        <v>11.157340707247304</v>
      </c>
      <c r="CD7" s="85">
        <v>11.168138958860347</v>
      </c>
      <c r="CE7" s="85">
        <v>11.177227776504786</v>
      </c>
      <c r="CF7" s="85">
        <v>11.184412070893901</v>
      </c>
      <c r="CG7" s="85">
        <v>11.189646693082505</v>
      </c>
      <c r="CH7" s="85">
        <v>11.192878787670439</v>
      </c>
      <c r="CI7" s="85">
        <v>11.194190958772504</v>
      </c>
      <c r="CJ7" s="34"/>
    </row>
    <row r="8" spans="2:88" ht="39.6" x14ac:dyDescent="0.25">
      <c r="B8" s="59">
        <v>2</v>
      </c>
      <c r="C8" s="26" t="s">
        <v>162</v>
      </c>
      <c r="D8" s="27" t="s">
        <v>235</v>
      </c>
      <c r="E8" s="27" t="s">
        <v>48</v>
      </c>
      <c r="F8" s="27">
        <v>2</v>
      </c>
      <c r="H8" s="84">
        <v>0.144580221686294</v>
      </c>
      <c r="I8" s="84">
        <v>0.16121986635310601</v>
      </c>
      <c r="J8" s="84">
        <v>0.16283824004480199</v>
      </c>
      <c r="K8" s="84">
        <v>0.16283824004480199</v>
      </c>
      <c r="L8" s="84">
        <v>0.16283824004480196</v>
      </c>
      <c r="M8" s="84">
        <v>0.16283824004480202</v>
      </c>
      <c r="N8" s="84">
        <v>0.16283824004480199</v>
      </c>
      <c r="O8" s="84">
        <v>0.16283824004480202</v>
      </c>
      <c r="P8" s="84">
        <v>0.16283824004480199</v>
      </c>
      <c r="Q8" s="84">
        <v>0.16283824004480196</v>
      </c>
      <c r="R8" s="84">
        <v>0.16283824004480199</v>
      </c>
      <c r="S8" s="84">
        <v>0.16283824004480199</v>
      </c>
      <c r="T8" s="84">
        <v>0.16283824004480199</v>
      </c>
      <c r="U8" s="84">
        <v>0.16283824004480199</v>
      </c>
      <c r="V8" s="84">
        <v>0.16283824004480199</v>
      </c>
      <c r="W8" s="84">
        <v>0.16283824004480199</v>
      </c>
      <c r="X8" s="84">
        <v>0.16283824004480199</v>
      </c>
      <c r="Y8" s="84">
        <v>0.16283824004480199</v>
      </c>
      <c r="Z8" s="84">
        <v>0.16283824004480199</v>
      </c>
      <c r="AA8" s="84">
        <v>0.16283824004480199</v>
      </c>
      <c r="AB8" s="84">
        <v>0.16283824004480202</v>
      </c>
      <c r="AC8" s="84">
        <v>0.16283824004480196</v>
      </c>
      <c r="AD8" s="84">
        <v>0.16283824004480199</v>
      </c>
      <c r="AE8" s="84">
        <v>0.16283824004480199</v>
      </c>
      <c r="AF8" s="84">
        <v>0.16283824004480199</v>
      </c>
      <c r="AG8" s="85">
        <v>0.16283824004480199</v>
      </c>
      <c r="AH8" s="85">
        <v>0.16283824004480199</v>
      </c>
      <c r="AI8" s="85">
        <v>0.16283824004480199</v>
      </c>
      <c r="AJ8" s="85">
        <v>0.16283824004480199</v>
      </c>
      <c r="AK8" s="85">
        <v>0.16283824004480202</v>
      </c>
      <c r="AL8" s="85">
        <v>0.16283824004480199</v>
      </c>
      <c r="AM8" s="85">
        <v>0.16283824004480202</v>
      </c>
      <c r="AN8" s="85">
        <v>0.16283824004480196</v>
      </c>
      <c r="AO8" s="85">
        <v>0.16283824004480199</v>
      </c>
      <c r="AP8" s="85">
        <v>0.16283824004480196</v>
      </c>
      <c r="AQ8" s="85">
        <v>0.16283824004480199</v>
      </c>
      <c r="AR8" s="85">
        <v>0.16283824004480202</v>
      </c>
      <c r="AS8" s="85">
        <v>0.16283824004480196</v>
      </c>
      <c r="AT8" s="85">
        <v>0.16283824004480196</v>
      </c>
      <c r="AU8" s="85">
        <v>0.16283824004480199</v>
      </c>
      <c r="AV8" s="85">
        <v>0.16283824004480202</v>
      </c>
      <c r="AW8" s="85">
        <v>0.16283824004480199</v>
      </c>
      <c r="AX8" s="85">
        <v>0.16283824004480196</v>
      </c>
      <c r="AY8" s="85">
        <v>0.16283824004480199</v>
      </c>
      <c r="AZ8" s="85">
        <v>0.16283824004480199</v>
      </c>
      <c r="BA8" s="85">
        <v>0.16283824004480196</v>
      </c>
      <c r="BB8" s="85">
        <v>0.16283824004480199</v>
      </c>
      <c r="BC8" s="85">
        <v>0.16283824004480196</v>
      </c>
      <c r="BD8" s="85">
        <v>0.16283824004480202</v>
      </c>
      <c r="BE8" s="85">
        <v>0.16283824004480199</v>
      </c>
      <c r="BF8" s="85">
        <v>0.16283824004480199</v>
      </c>
      <c r="BG8" s="85">
        <v>0.16283824004480199</v>
      </c>
      <c r="BH8" s="85">
        <v>0.16283824004480196</v>
      </c>
      <c r="BI8" s="85">
        <v>0.16283824004480202</v>
      </c>
      <c r="BJ8" s="85">
        <v>0.16283824004480199</v>
      </c>
      <c r="BK8" s="85">
        <v>0.16283824004480196</v>
      </c>
      <c r="BL8" s="85">
        <v>0.16283824004480202</v>
      </c>
      <c r="BM8" s="85">
        <v>0.16283824004480202</v>
      </c>
      <c r="BN8" s="85">
        <v>0.16283824004480196</v>
      </c>
      <c r="BO8" s="85">
        <v>0.16283824004480199</v>
      </c>
      <c r="BP8" s="85">
        <v>0.16283824004480199</v>
      </c>
      <c r="BQ8" s="85">
        <v>0.16283824004480196</v>
      </c>
      <c r="BR8" s="85">
        <v>0.16283824004480202</v>
      </c>
      <c r="BS8" s="85">
        <v>0.16283824004480202</v>
      </c>
      <c r="BT8" s="85">
        <v>0.16283824004480199</v>
      </c>
      <c r="BU8" s="85">
        <v>0.16283824004480199</v>
      </c>
      <c r="BV8" s="85">
        <v>0.16283824004480199</v>
      </c>
      <c r="BW8" s="85">
        <v>0.16283824004480199</v>
      </c>
      <c r="BX8" s="85">
        <v>0.16283824004480199</v>
      </c>
      <c r="BY8" s="85">
        <v>0.16283824004480199</v>
      </c>
      <c r="BZ8" s="85">
        <v>0.16283824004480196</v>
      </c>
      <c r="CA8" s="85">
        <v>0.16283824004480199</v>
      </c>
      <c r="CB8" s="85">
        <v>0.16283824004480199</v>
      </c>
      <c r="CC8" s="85">
        <v>0.16283824004480199</v>
      </c>
      <c r="CD8" s="85">
        <v>0.16283824004480196</v>
      </c>
      <c r="CE8" s="85">
        <v>0.16283824004480199</v>
      </c>
      <c r="CF8" s="85">
        <v>0.16283824004480202</v>
      </c>
      <c r="CG8" s="85">
        <v>0.16283824004480202</v>
      </c>
      <c r="CH8" s="85">
        <v>0.16283824004480196</v>
      </c>
      <c r="CI8" s="85">
        <v>0.16283824004480199</v>
      </c>
      <c r="CJ8" s="37"/>
    </row>
    <row r="9" spans="2:88" ht="39.6" x14ac:dyDescent="0.25">
      <c r="B9" s="59">
        <v>3</v>
      </c>
      <c r="C9" s="26" t="s">
        <v>165</v>
      </c>
      <c r="D9" s="27" t="s">
        <v>237</v>
      </c>
      <c r="E9" s="27" t="s">
        <v>48</v>
      </c>
      <c r="F9" s="27">
        <v>2</v>
      </c>
      <c r="H9" s="84">
        <v>11.2231349199125</v>
      </c>
      <c r="I9" s="84">
        <v>11.283871201215799</v>
      </c>
      <c r="J9" s="84">
        <v>14.427699267976577</v>
      </c>
      <c r="K9" s="84">
        <v>15.576067390510202</v>
      </c>
      <c r="L9" s="84">
        <v>16.755226873889331</v>
      </c>
      <c r="M9" s="84">
        <v>17.695283996730257</v>
      </c>
      <c r="N9" s="84">
        <v>18.66283115191429</v>
      </c>
      <c r="O9" s="84">
        <v>19.597176622150887</v>
      </c>
      <c r="P9" s="84">
        <v>20.471144864961026</v>
      </c>
      <c r="Q9" s="84">
        <v>21.501633524441221</v>
      </c>
      <c r="R9" s="84">
        <v>21.619100684569933</v>
      </c>
      <c r="S9" s="84">
        <v>21.788986052269074</v>
      </c>
      <c r="T9" s="84">
        <v>21.925665092431615</v>
      </c>
      <c r="U9" s="84">
        <v>22.049065736158084</v>
      </c>
      <c r="V9" s="84">
        <v>22.148726661790498</v>
      </c>
      <c r="W9" s="84">
        <v>22.266350757184028</v>
      </c>
      <c r="X9" s="84">
        <v>21.272930265058076</v>
      </c>
      <c r="Y9" s="84">
        <v>21.374848506269451</v>
      </c>
      <c r="Z9" s="84">
        <v>21.474869647081942</v>
      </c>
      <c r="AA9" s="84">
        <v>21.573659252732202</v>
      </c>
      <c r="AB9" s="84">
        <v>21.669106532670742</v>
      </c>
      <c r="AC9" s="84">
        <v>21.749727847957505</v>
      </c>
      <c r="AD9" s="84">
        <v>21.820378834698573</v>
      </c>
      <c r="AE9" s="84">
        <v>21.882877472101345</v>
      </c>
      <c r="AF9" s="84">
        <v>21.939502386920953</v>
      </c>
      <c r="AG9" s="85">
        <v>21.980518883381233</v>
      </c>
      <c r="AH9" s="85">
        <v>21.996755686730108</v>
      </c>
      <c r="AI9" s="85">
        <v>22.008776525326031</v>
      </c>
      <c r="AJ9" s="85">
        <v>22.022087098080323</v>
      </c>
      <c r="AK9" s="85">
        <v>22.031739766343769</v>
      </c>
      <c r="AL9" s="85">
        <v>22.037736660631857</v>
      </c>
      <c r="AM9" s="85">
        <v>22.040117547043792</v>
      </c>
      <c r="AN9" s="85">
        <v>22.038643520943882</v>
      </c>
      <c r="AO9" s="85">
        <v>22.035324604291496</v>
      </c>
      <c r="AP9" s="85">
        <v>22.030127125678064</v>
      </c>
      <c r="AQ9" s="85">
        <v>22.022859089657992</v>
      </c>
      <c r="AR9" s="85">
        <v>22.012772506104405</v>
      </c>
      <c r="AS9" s="85">
        <v>22.00038212474503</v>
      </c>
      <c r="AT9" s="85">
        <v>21.985940424358457</v>
      </c>
      <c r="AU9" s="85">
        <v>21.969372647082572</v>
      </c>
      <c r="AV9" s="85">
        <v>21.951074103040362</v>
      </c>
      <c r="AW9" s="85">
        <v>21.930662832643485</v>
      </c>
      <c r="AX9" s="85">
        <v>21.908236818370124</v>
      </c>
      <c r="AY9" s="85">
        <v>21.884463785207277</v>
      </c>
      <c r="AZ9" s="85">
        <v>21.858498878963971</v>
      </c>
      <c r="BA9" s="85">
        <v>21.879504494982577</v>
      </c>
      <c r="BB9" s="85">
        <v>21.90100946599086</v>
      </c>
      <c r="BC9" s="85">
        <v>21.922400000377909</v>
      </c>
      <c r="BD9" s="85">
        <v>21.94299347934593</v>
      </c>
      <c r="BE9" s="85">
        <v>21.963339597046065</v>
      </c>
      <c r="BF9" s="85">
        <v>21.983091919635896</v>
      </c>
      <c r="BG9" s="85">
        <v>22.003026070736517</v>
      </c>
      <c r="BH9" s="85">
        <v>22.023309337790469</v>
      </c>
      <c r="BI9" s="85">
        <v>22.044015607241153</v>
      </c>
      <c r="BJ9" s="85">
        <v>22.065285977883789</v>
      </c>
      <c r="BK9" s="85">
        <v>22.08687709564526</v>
      </c>
      <c r="BL9" s="85">
        <v>22.108671741718894</v>
      </c>
      <c r="BM9" s="85">
        <v>22.130725900199636</v>
      </c>
      <c r="BN9" s="85">
        <v>22.153560483660595</v>
      </c>
      <c r="BO9" s="85">
        <v>22.177164389905887</v>
      </c>
      <c r="BP9" s="85">
        <v>22.201453734018131</v>
      </c>
      <c r="BQ9" s="85">
        <v>22.226449104026987</v>
      </c>
      <c r="BR9" s="85">
        <v>22.252022495855673</v>
      </c>
      <c r="BS9" s="85">
        <v>22.277888135612525</v>
      </c>
      <c r="BT9" s="85">
        <v>22.303395877085958</v>
      </c>
      <c r="BU9" s="85">
        <v>22.329012945881214</v>
      </c>
      <c r="BV9" s="85">
        <v>22.35480150616722</v>
      </c>
      <c r="BW9" s="85">
        <v>22.380604848538631</v>
      </c>
      <c r="BX9" s="85">
        <v>22.405632785806873</v>
      </c>
      <c r="BY9" s="85">
        <v>22.430349289119668</v>
      </c>
      <c r="BZ9" s="85">
        <v>22.454933732807312</v>
      </c>
      <c r="CA9" s="85">
        <v>22.479300382165068</v>
      </c>
      <c r="CB9" s="85">
        <v>22.503791102447053</v>
      </c>
      <c r="CC9" s="85">
        <v>22.528706983047996</v>
      </c>
      <c r="CD9" s="85">
        <v>22.55380361114139</v>
      </c>
      <c r="CE9" s="85">
        <v>22.578740543952538</v>
      </c>
      <c r="CF9" s="85">
        <v>22.603573478322765</v>
      </c>
      <c r="CG9" s="85">
        <v>22.627818717885937</v>
      </c>
      <c r="CH9" s="85">
        <v>22.65170112611899</v>
      </c>
      <c r="CI9" s="85">
        <v>22.675293098387368</v>
      </c>
      <c r="CJ9" s="37"/>
    </row>
    <row r="10" spans="2:88" ht="39.6" x14ac:dyDescent="0.25">
      <c r="B10" s="59">
        <v>4</v>
      </c>
      <c r="C10" s="26" t="s">
        <v>239</v>
      </c>
      <c r="D10" s="27" t="s">
        <v>240</v>
      </c>
      <c r="E10" s="27" t="s">
        <v>48</v>
      </c>
      <c r="F10" s="27">
        <v>2</v>
      </c>
      <c r="H10" s="84">
        <v>14.621332923922299</v>
      </c>
      <c r="I10" s="84">
        <v>12.353589217839399</v>
      </c>
      <c r="J10" s="84">
        <v>9.6915704617404188</v>
      </c>
      <c r="K10" s="84">
        <v>8.5494889688005031</v>
      </c>
      <c r="L10" s="84">
        <v>7.4113147529494867</v>
      </c>
      <c r="M10" s="84">
        <v>6.5454784679236315</v>
      </c>
      <c r="N10" s="84">
        <v>5.6583644944685334</v>
      </c>
      <c r="O10" s="84">
        <v>4.7499476612051419</v>
      </c>
      <c r="P10" s="84">
        <v>3.8558478894290302</v>
      </c>
      <c r="Q10" s="84">
        <v>2.949407734981222</v>
      </c>
      <c r="R10" s="84">
        <v>2.9312169902300185</v>
      </c>
      <c r="S10" s="84">
        <v>2.9130878279403749</v>
      </c>
      <c r="T10" s="84">
        <v>2.9018768778623647</v>
      </c>
      <c r="U10" s="84">
        <v>2.8911367709252178</v>
      </c>
      <c r="V10" s="84">
        <v>2.8769369441675101</v>
      </c>
      <c r="W10" s="84">
        <v>2.8716413962041014</v>
      </c>
      <c r="X10" s="84">
        <v>2.8664191233075056</v>
      </c>
      <c r="Y10" s="84">
        <v>2.8611636373145029</v>
      </c>
      <c r="Z10" s="84">
        <v>2.8558922067434955</v>
      </c>
      <c r="AA10" s="84">
        <v>2.8505836042005477</v>
      </c>
      <c r="AB10" s="84">
        <v>2.8451702602695823</v>
      </c>
      <c r="AC10" s="84">
        <v>2.8392652163240033</v>
      </c>
      <c r="AD10" s="84">
        <v>2.8333543619786505</v>
      </c>
      <c r="AE10" s="84">
        <v>2.8274298338042803</v>
      </c>
      <c r="AF10" s="84">
        <v>2.8214763350039198</v>
      </c>
      <c r="AG10" s="85">
        <v>2.815587842159148</v>
      </c>
      <c r="AH10" s="85">
        <v>2.8097871417324845</v>
      </c>
      <c r="AI10" s="85">
        <v>2.803846406617569</v>
      </c>
      <c r="AJ10" s="85">
        <v>2.7986423498470807</v>
      </c>
      <c r="AK10" s="85">
        <v>2.7934439958753834</v>
      </c>
      <c r="AL10" s="85">
        <v>2.7882510134776579</v>
      </c>
      <c r="AM10" s="85">
        <v>2.783078137486251</v>
      </c>
      <c r="AN10" s="85">
        <v>2.7778915040158365</v>
      </c>
      <c r="AO10" s="85">
        <v>2.7727276813409367</v>
      </c>
      <c r="AP10" s="85">
        <v>2.7675589752390377</v>
      </c>
      <c r="AQ10" s="85">
        <v>2.7623923414105374</v>
      </c>
      <c r="AR10" s="85">
        <v>2.75723914452051</v>
      </c>
      <c r="AS10" s="85">
        <v>2.7520897172888388</v>
      </c>
      <c r="AT10" s="85">
        <v>2.7469404973667655</v>
      </c>
      <c r="AU10" s="85">
        <v>2.7417784928790336</v>
      </c>
      <c r="AV10" s="85">
        <v>2.7366108169681045</v>
      </c>
      <c r="AW10" s="85">
        <v>2.7314486745571882</v>
      </c>
      <c r="AX10" s="85">
        <v>2.7262780981785646</v>
      </c>
      <c r="AY10" s="85">
        <v>2.7211066191817448</v>
      </c>
      <c r="AZ10" s="85">
        <v>2.7159084075985609</v>
      </c>
      <c r="BA10" s="85">
        <v>2.7106925002372306</v>
      </c>
      <c r="BB10" s="85">
        <v>2.705469132818175</v>
      </c>
      <c r="BC10" s="85">
        <v>2.7002524311639928</v>
      </c>
      <c r="BD10" s="85">
        <v>2.695021459818856</v>
      </c>
      <c r="BE10" s="85">
        <v>2.6897865030276598</v>
      </c>
      <c r="BF10" s="85">
        <v>2.6845315650109329</v>
      </c>
      <c r="BG10" s="85">
        <v>2.6792695478418773</v>
      </c>
      <c r="BH10" s="85">
        <v>2.6740122943468316</v>
      </c>
      <c r="BI10" s="85">
        <v>2.6687437747559706</v>
      </c>
      <c r="BJ10" s="85">
        <v>2.6634754950709705</v>
      </c>
      <c r="BK10" s="85">
        <v>2.6582057782829982</v>
      </c>
      <c r="BL10" s="85">
        <v>2.65293088910011</v>
      </c>
      <c r="BM10" s="85">
        <v>2.647647184766698</v>
      </c>
      <c r="BN10" s="85">
        <v>2.6423730445834104</v>
      </c>
      <c r="BO10" s="85">
        <v>2.6370991193514333</v>
      </c>
      <c r="BP10" s="85">
        <v>2.6318325018560538</v>
      </c>
      <c r="BQ10" s="85">
        <v>2.626565195752887</v>
      </c>
      <c r="BR10" s="85">
        <v>2.6213072189081212</v>
      </c>
      <c r="BS10" s="85">
        <v>2.6160531780357985</v>
      </c>
      <c r="BT10" s="85">
        <v>2.6107938006763494</v>
      </c>
      <c r="BU10" s="85">
        <v>2.6055367596505015</v>
      </c>
      <c r="BV10" s="85">
        <v>2.6002794629258252</v>
      </c>
      <c r="BW10" s="85">
        <v>2.5950201683076379</v>
      </c>
      <c r="BX10" s="85">
        <v>2.589750247282212</v>
      </c>
      <c r="BY10" s="85">
        <v>2.5844759321055912</v>
      </c>
      <c r="BZ10" s="85">
        <v>2.5791929122404449</v>
      </c>
      <c r="CA10" s="85">
        <v>2.5738940478216121</v>
      </c>
      <c r="CB10" s="85">
        <v>2.5686051918708452</v>
      </c>
      <c r="CC10" s="85">
        <v>2.5633037922426971</v>
      </c>
      <c r="CD10" s="85">
        <v>2.5580047533226904</v>
      </c>
      <c r="CE10" s="85">
        <v>2.5526996313160408</v>
      </c>
      <c r="CF10" s="85">
        <v>2.5474072394186718</v>
      </c>
      <c r="CG10" s="85">
        <v>2.5420837628745709</v>
      </c>
      <c r="CH10" s="85">
        <v>2.5367606606487327</v>
      </c>
      <c r="CI10" s="85">
        <v>2.5314415461229096</v>
      </c>
      <c r="CJ10" s="37"/>
    </row>
    <row r="11" spans="2:88" ht="39.6" x14ac:dyDescent="0.25">
      <c r="B11" s="59">
        <v>5</v>
      </c>
      <c r="C11" s="26" t="s">
        <v>171</v>
      </c>
      <c r="D11" s="27" t="s">
        <v>242</v>
      </c>
      <c r="E11" s="27" t="s">
        <v>173</v>
      </c>
      <c r="F11" s="27">
        <v>1</v>
      </c>
      <c r="H11" s="90">
        <v>145.49903403587001</v>
      </c>
      <c r="I11" s="90">
        <v>128.46449993899299</v>
      </c>
      <c r="J11" s="90">
        <v>135.69999999999999</v>
      </c>
      <c r="K11" s="90">
        <v>134.69999999999999</v>
      </c>
      <c r="L11" s="90">
        <v>134</v>
      </c>
      <c r="M11" s="90">
        <v>133.30000000000001</v>
      </c>
      <c r="N11" s="90">
        <v>132.9</v>
      </c>
      <c r="O11" s="90">
        <v>132.4</v>
      </c>
      <c r="P11" s="90">
        <v>131.5</v>
      </c>
      <c r="Q11" s="90">
        <v>131.1</v>
      </c>
      <c r="R11" s="90">
        <v>130</v>
      </c>
      <c r="S11" s="90">
        <v>129.6</v>
      </c>
      <c r="T11" s="90">
        <v>129.1</v>
      </c>
      <c r="U11" s="90">
        <v>128.69999999999999</v>
      </c>
      <c r="V11" s="90">
        <v>128.30000000000001</v>
      </c>
      <c r="W11" s="90">
        <v>128.1</v>
      </c>
      <c r="X11" s="90">
        <v>121.6</v>
      </c>
      <c r="Y11" s="90">
        <v>121.4</v>
      </c>
      <c r="Z11" s="90">
        <v>121.2</v>
      </c>
      <c r="AA11" s="90">
        <v>120.9</v>
      </c>
      <c r="AB11" s="90">
        <v>120.7</v>
      </c>
      <c r="AC11" s="90">
        <v>120.4</v>
      </c>
      <c r="AD11" s="90">
        <v>120.2</v>
      </c>
      <c r="AE11" s="90">
        <v>119.9</v>
      </c>
      <c r="AF11" s="90">
        <v>119.6</v>
      </c>
      <c r="AG11" s="91">
        <v>119.3</v>
      </c>
      <c r="AH11" s="91">
        <v>119</v>
      </c>
      <c r="AI11" s="91">
        <v>118.6</v>
      </c>
      <c r="AJ11" s="91">
        <v>118.3</v>
      </c>
      <c r="AK11" s="91">
        <v>118</v>
      </c>
      <c r="AL11" s="91">
        <v>117.6</v>
      </c>
      <c r="AM11" s="91">
        <v>117.3</v>
      </c>
      <c r="AN11" s="91">
        <v>116.9</v>
      </c>
      <c r="AO11" s="91">
        <v>116.6</v>
      </c>
      <c r="AP11" s="91">
        <v>116.2</v>
      </c>
      <c r="AQ11" s="91">
        <v>115.8</v>
      </c>
      <c r="AR11" s="91">
        <v>115.4</v>
      </c>
      <c r="AS11" s="91">
        <v>115.1</v>
      </c>
      <c r="AT11" s="91">
        <v>114.7</v>
      </c>
      <c r="AU11" s="91">
        <v>114.3</v>
      </c>
      <c r="AV11" s="91">
        <v>113.9</v>
      </c>
      <c r="AW11" s="91">
        <v>113.5</v>
      </c>
      <c r="AX11" s="91">
        <v>113.1</v>
      </c>
      <c r="AY11" s="91">
        <v>112.7</v>
      </c>
      <c r="AZ11" s="91">
        <v>112.3</v>
      </c>
      <c r="BA11" s="91">
        <v>112.2</v>
      </c>
      <c r="BB11" s="91">
        <v>112</v>
      </c>
      <c r="BC11" s="91">
        <v>111.9</v>
      </c>
      <c r="BD11" s="91">
        <v>111.7</v>
      </c>
      <c r="BE11" s="91">
        <v>111.6</v>
      </c>
      <c r="BF11" s="91">
        <v>111.4</v>
      </c>
      <c r="BG11" s="91">
        <v>111.3</v>
      </c>
      <c r="BH11" s="91">
        <v>111.1</v>
      </c>
      <c r="BI11" s="91">
        <v>111</v>
      </c>
      <c r="BJ11" s="91">
        <v>110.8</v>
      </c>
      <c r="BK11" s="91">
        <v>110.6</v>
      </c>
      <c r="BL11" s="91">
        <v>110.5</v>
      </c>
      <c r="BM11" s="91">
        <v>110.3</v>
      </c>
      <c r="BN11" s="91">
        <v>110.1</v>
      </c>
      <c r="BO11" s="91">
        <v>110</v>
      </c>
      <c r="BP11" s="91">
        <v>109.8</v>
      </c>
      <c r="BQ11" s="91">
        <v>109.7</v>
      </c>
      <c r="BR11" s="91">
        <v>109.5</v>
      </c>
      <c r="BS11" s="91">
        <v>109.3</v>
      </c>
      <c r="BT11" s="91">
        <v>109.2</v>
      </c>
      <c r="BU11" s="91">
        <v>109</v>
      </c>
      <c r="BV11" s="91">
        <v>108.9</v>
      </c>
      <c r="BW11" s="91">
        <v>108.7</v>
      </c>
      <c r="BX11" s="91">
        <v>108.6</v>
      </c>
      <c r="BY11" s="91">
        <v>108.4</v>
      </c>
      <c r="BZ11" s="91">
        <v>108.2</v>
      </c>
      <c r="CA11" s="91">
        <v>108.1</v>
      </c>
      <c r="CB11" s="91">
        <v>107.9</v>
      </c>
      <c r="CC11" s="91">
        <v>107.8</v>
      </c>
      <c r="CD11" s="91">
        <v>107.7</v>
      </c>
      <c r="CE11" s="91">
        <v>107.5</v>
      </c>
      <c r="CF11" s="91">
        <v>107.4</v>
      </c>
      <c r="CG11" s="91">
        <v>107.2</v>
      </c>
      <c r="CH11" s="91">
        <v>107.1</v>
      </c>
      <c r="CI11" s="91">
        <v>106.9</v>
      </c>
      <c r="CJ11" s="37"/>
    </row>
    <row r="12" spans="2:88" ht="39.6" x14ac:dyDescent="0.25">
      <c r="B12" s="59">
        <v>6</v>
      </c>
      <c r="C12" s="26" t="s">
        <v>175</v>
      </c>
      <c r="D12" s="27" t="s">
        <v>244</v>
      </c>
      <c r="E12" s="27" t="s">
        <v>173</v>
      </c>
      <c r="F12" s="27">
        <v>1</v>
      </c>
      <c r="H12" s="90">
        <v>174.42281896123299</v>
      </c>
      <c r="I12" s="90">
        <v>165.562386606535</v>
      </c>
      <c r="J12" s="90">
        <v>151.6</v>
      </c>
      <c r="K12" s="90">
        <v>150.6</v>
      </c>
      <c r="L12" s="90">
        <v>149.5</v>
      </c>
      <c r="M12" s="90">
        <v>148.69999999999999</v>
      </c>
      <c r="N12" s="90">
        <v>147.6</v>
      </c>
      <c r="O12" s="90">
        <v>146.30000000000001</v>
      </c>
      <c r="P12" s="90">
        <v>144.5</v>
      </c>
      <c r="Q12" s="90">
        <v>142.1</v>
      </c>
      <c r="R12" s="90">
        <v>141.19999999999999</v>
      </c>
      <c r="S12" s="90">
        <v>140.30000000000001</v>
      </c>
      <c r="T12" s="90">
        <v>139.80000000000001</v>
      </c>
      <c r="U12" s="90">
        <v>139.30000000000001</v>
      </c>
      <c r="V12" s="90">
        <v>138.6</v>
      </c>
      <c r="W12" s="90">
        <v>138.4</v>
      </c>
      <c r="X12" s="90">
        <v>138.1</v>
      </c>
      <c r="Y12" s="90">
        <v>137.80000000000001</v>
      </c>
      <c r="Z12" s="90">
        <v>137.6</v>
      </c>
      <c r="AA12" s="90">
        <v>137.30000000000001</v>
      </c>
      <c r="AB12" s="90">
        <v>137.1</v>
      </c>
      <c r="AC12" s="90">
        <v>136.80000000000001</v>
      </c>
      <c r="AD12" s="90">
        <v>136.5</v>
      </c>
      <c r="AE12" s="90">
        <v>136.19999999999999</v>
      </c>
      <c r="AF12" s="90">
        <v>135.9</v>
      </c>
      <c r="AG12" s="91">
        <v>135.69999999999999</v>
      </c>
      <c r="AH12" s="91">
        <v>135.4</v>
      </c>
      <c r="AI12" s="91">
        <v>135.1</v>
      </c>
      <c r="AJ12" s="91">
        <v>134.80000000000001</v>
      </c>
      <c r="AK12" s="91">
        <v>134.6</v>
      </c>
      <c r="AL12" s="91">
        <v>134.30000000000001</v>
      </c>
      <c r="AM12" s="91">
        <v>134.1</v>
      </c>
      <c r="AN12" s="91">
        <v>133.80000000000001</v>
      </c>
      <c r="AO12" s="91">
        <v>133.6</v>
      </c>
      <c r="AP12" s="91">
        <v>133.30000000000001</v>
      </c>
      <c r="AQ12" s="91">
        <v>133.1</v>
      </c>
      <c r="AR12" s="91">
        <v>132.80000000000001</v>
      </c>
      <c r="AS12" s="91">
        <v>132.6</v>
      </c>
      <c r="AT12" s="91">
        <v>132.30000000000001</v>
      </c>
      <c r="AU12" s="91">
        <v>132.1</v>
      </c>
      <c r="AV12" s="91">
        <v>131.80000000000001</v>
      </c>
      <c r="AW12" s="91">
        <v>131.6</v>
      </c>
      <c r="AX12" s="91">
        <v>131.30000000000001</v>
      </c>
      <c r="AY12" s="91">
        <v>131.1</v>
      </c>
      <c r="AZ12" s="91">
        <v>130.80000000000001</v>
      </c>
      <c r="BA12" s="91">
        <v>130.6</v>
      </c>
      <c r="BB12" s="91">
        <v>130.30000000000001</v>
      </c>
      <c r="BC12" s="91">
        <v>130.1</v>
      </c>
      <c r="BD12" s="91">
        <v>129.80000000000001</v>
      </c>
      <c r="BE12" s="91">
        <v>129.6</v>
      </c>
      <c r="BF12" s="91">
        <v>129.30000000000001</v>
      </c>
      <c r="BG12" s="91">
        <v>129.1</v>
      </c>
      <c r="BH12" s="91">
        <v>128.80000000000001</v>
      </c>
      <c r="BI12" s="91">
        <v>128.6</v>
      </c>
      <c r="BJ12" s="91">
        <v>128.30000000000001</v>
      </c>
      <c r="BK12" s="91">
        <v>128.1</v>
      </c>
      <c r="BL12" s="91">
        <v>127.8</v>
      </c>
      <c r="BM12" s="91">
        <v>127.6</v>
      </c>
      <c r="BN12" s="91">
        <v>127.3</v>
      </c>
      <c r="BO12" s="91">
        <v>127.1</v>
      </c>
      <c r="BP12" s="91">
        <v>126.8</v>
      </c>
      <c r="BQ12" s="91">
        <v>126.5</v>
      </c>
      <c r="BR12" s="91">
        <v>126.3</v>
      </c>
      <c r="BS12" s="91">
        <v>126</v>
      </c>
      <c r="BT12" s="91">
        <v>125.8</v>
      </c>
      <c r="BU12" s="91">
        <v>125.5</v>
      </c>
      <c r="BV12" s="91">
        <v>125.3</v>
      </c>
      <c r="BW12" s="91">
        <v>125</v>
      </c>
      <c r="BX12" s="91">
        <v>124.8</v>
      </c>
      <c r="BY12" s="91">
        <v>124.5</v>
      </c>
      <c r="BZ12" s="91">
        <v>124.3</v>
      </c>
      <c r="CA12" s="91">
        <v>124</v>
      </c>
      <c r="CB12" s="91">
        <v>123.8</v>
      </c>
      <c r="CC12" s="91">
        <v>123.5</v>
      </c>
      <c r="CD12" s="91">
        <v>123.2</v>
      </c>
      <c r="CE12" s="91">
        <v>123</v>
      </c>
      <c r="CF12" s="91">
        <v>122.7</v>
      </c>
      <c r="CG12" s="91">
        <v>122.5</v>
      </c>
      <c r="CH12" s="91">
        <v>122.2</v>
      </c>
      <c r="CI12" s="91">
        <v>122</v>
      </c>
      <c r="CJ12" s="37"/>
    </row>
    <row r="13" spans="2:88" ht="39.6" x14ac:dyDescent="0.25">
      <c r="B13" s="59">
        <v>7</v>
      </c>
      <c r="C13" s="26" t="s">
        <v>178</v>
      </c>
      <c r="D13" s="27" t="s">
        <v>246</v>
      </c>
      <c r="E13" s="27" t="s">
        <v>173</v>
      </c>
      <c r="F13" s="27">
        <v>1</v>
      </c>
      <c r="H13" s="90">
        <v>160.56213276028114</v>
      </c>
      <c r="I13" s="90">
        <v>145.50390745523791</v>
      </c>
      <c r="J13" s="90">
        <v>141.66215788056132</v>
      </c>
      <c r="K13" s="90">
        <v>139.96789392751222</v>
      </c>
      <c r="L13" s="90">
        <v>138.40183632425527</v>
      </c>
      <c r="M13" s="90">
        <v>137.09522367372173</v>
      </c>
      <c r="N13" s="90">
        <v>136.05294406098727</v>
      </c>
      <c r="O13" s="90">
        <v>134.93361933104714</v>
      </c>
      <c r="P13" s="90">
        <v>133.37706920273382</v>
      </c>
      <c r="Q13" s="90">
        <v>132.31766174369577</v>
      </c>
      <c r="R13" s="90">
        <v>131.28404543852145</v>
      </c>
      <c r="S13" s="90">
        <v>130.78731429184492</v>
      </c>
      <c r="T13" s="90">
        <v>130.30545419450939</v>
      </c>
      <c r="U13" s="90">
        <v>129.84589038719648</v>
      </c>
      <c r="V13" s="90">
        <v>129.39364972865908</v>
      </c>
      <c r="W13" s="90">
        <v>129.16508683432735</v>
      </c>
      <c r="X13" s="90">
        <v>123.31935488765225</v>
      </c>
      <c r="Y13" s="90">
        <v>123.11859891763712</v>
      </c>
      <c r="Z13" s="90">
        <v>122.89930082680971</v>
      </c>
      <c r="AA13" s="90">
        <v>122.65786500116158</v>
      </c>
      <c r="AB13" s="90">
        <v>122.39773207727448</v>
      </c>
      <c r="AC13" s="90">
        <v>122.11734596552077</v>
      </c>
      <c r="AD13" s="90">
        <v>121.83702469215714</v>
      </c>
      <c r="AE13" s="90">
        <v>121.55123556302451</v>
      </c>
      <c r="AF13" s="90">
        <v>121.25532304790028</v>
      </c>
      <c r="AG13" s="91">
        <v>120.95700569243513</v>
      </c>
      <c r="AH13" s="91">
        <v>120.63738977444906</v>
      </c>
      <c r="AI13" s="91">
        <v>120.30234239528589</v>
      </c>
      <c r="AJ13" s="91">
        <v>119.98322920654361</v>
      </c>
      <c r="AK13" s="91">
        <v>119.65342044520918</v>
      </c>
      <c r="AL13" s="91">
        <v>119.31402199955883</v>
      </c>
      <c r="AM13" s="91">
        <v>118.96462144645027</v>
      </c>
      <c r="AN13" s="91">
        <v>118.60463020320805</v>
      </c>
      <c r="AO13" s="91">
        <v>118.24395674520406</v>
      </c>
      <c r="AP13" s="91">
        <v>117.88154094016686</v>
      </c>
      <c r="AQ13" s="91">
        <v>117.51744513344345</v>
      </c>
      <c r="AR13" s="91">
        <v>117.14837285271581</v>
      </c>
      <c r="AS13" s="91">
        <v>116.77259617915944</v>
      </c>
      <c r="AT13" s="91">
        <v>116.39120785578122</v>
      </c>
      <c r="AU13" s="91">
        <v>116.00579297625201</v>
      </c>
      <c r="AV13" s="91">
        <v>115.62075970758988</v>
      </c>
      <c r="AW13" s="91">
        <v>115.23616572192196</v>
      </c>
      <c r="AX13" s="91">
        <v>114.85153447794639</v>
      </c>
      <c r="AY13" s="91">
        <v>114.47110178441295</v>
      </c>
      <c r="AZ13" s="91">
        <v>114.09022731434264</v>
      </c>
      <c r="BA13" s="91">
        <v>113.93358107400451</v>
      </c>
      <c r="BB13" s="91">
        <v>113.77994721474583</v>
      </c>
      <c r="BC13" s="91">
        <v>113.62495635605204</v>
      </c>
      <c r="BD13" s="91">
        <v>113.46557230766466</v>
      </c>
      <c r="BE13" s="91">
        <v>113.30423235187975</v>
      </c>
      <c r="BF13" s="91">
        <v>113.13890984343236</v>
      </c>
      <c r="BG13" s="91">
        <v>112.97182869777956</v>
      </c>
      <c r="BH13" s="91">
        <v>112.80290020533744</v>
      </c>
      <c r="BI13" s="91">
        <v>112.63248787249758</v>
      </c>
      <c r="BJ13" s="91">
        <v>112.46036639614809</v>
      </c>
      <c r="BK13" s="91">
        <v>112.28605244090924</v>
      </c>
      <c r="BL13" s="91">
        <v>112.1093355124134</v>
      </c>
      <c r="BM13" s="91">
        <v>111.92944268879575</v>
      </c>
      <c r="BN13" s="91">
        <v>111.75006109389385</v>
      </c>
      <c r="BO13" s="91">
        <v>111.57221725364587</v>
      </c>
      <c r="BP13" s="91">
        <v>111.39582123669095</v>
      </c>
      <c r="BQ13" s="91">
        <v>111.22276084930243</v>
      </c>
      <c r="BR13" s="91">
        <v>111.05225661837687</v>
      </c>
      <c r="BS13" s="91">
        <v>110.88293986998229</v>
      </c>
      <c r="BT13" s="91">
        <v>110.71222475140249</v>
      </c>
      <c r="BU13" s="91">
        <v>110.54218209789836</v>
      </c>
      <c r="BV13" s="91">
        <v>110.37358478709452</v>
      </c>
      <c r="BW13" s="91">
        <v>110.20588309821672</v>
      </c>
      <c r="BX13" s="91">
        <v>110.03689119433183</v>
      </c>
      <c r="BY13" s="91">
        <v>109.86879456256078</v>
      </c>
      <c r="BZ13" s="91">
        <v>109.70263825910989</v>
      </c>
      <c r="CA13" s="91">
        <v>109.53816251638914</v>
      </c>
      <c r="CB13" s="91">
        <v>109.37580635154369</v>
      </c>
      <c r="CC13" s="91">
        <v>109.21664686899271</v>
      </c>
      <c r="CD13" s="91">
        <v>109.05901931714263</v>
      </c>
      <c r="CE13" s="91">
        <v>108.90274745910594</v>
      </c>
      <c r="CF13" s="91">
        <v>108.74846804295539</v>
      </c>
      <c r="CG13" s="91">
        <v>108.59246271272058</v>
      </c>
      <c r="CH13" s="91">
        <v>108.43460867334088</v>
      </c>
      <c r="CI13" s="91">
        <v>108.27556413047638</v>
      </c>
      <c r="CJ13" s="37"/>
    </row>
    <row r="14" spans="2:88" ht="39.6" x14ac:dyDescent="0.25">
      <c r="B14" s="59">
        <v>8</v>
      </c>
      <c r="C14" s="26" t="s">
        <v>181</v>
      </c>
      <c r="D14" s="27" t="s">
        <v>248</v>
      </c>
      <c r="E14" s="27" t="s">
        <v>48</v>
      </c>
      <c r="F14" s="27">
        <v>2</v>
      </c>
      <c r="H14" s="84">
        <v>15.818839477025</v>
      </c>
      <c r="I14" s="84">
        <v>18.5786168056399</v>
      </c>
      <c r="J14" s="84">
        <v>11.97554413177685</v>
      </c>
      <c r="K14" s="84">
        <v>11.64652896157547</v>
      </c>
      <c r="L14" s="84">
        <v>11.319600966045446</v>
      </c>
      <c r="M14" s="84">
        <v>11.027985563700494</v>
      </c>
      <c r="N14" s="84">
        <v>10.740315180818708</v>
      </c>
      <c r="O14" s="84">
        <v>10.436403857397705</v>
      </c>
      <c r="P14" s="84">
        <v>10.142204092089226</v>
      </c>
      <c r="Q14" s="84">
        <v>9.8471613335885291</v>
      </c>
      <c r="R14" s="84">
        <v>9.7491613335885301</v>
      </c>
      <c r="S14" s="84">
        <v>9.6511613335885311</v>
      </c>
      <c r="T14" s="84">
        <v>9.5531613335885304</v>
      </c>
      <c r="U14" s="84">
        <v>9.4551613335885296</v>
      </c>
      <c r="V14" s="84">
        <v>9.3571613335885306</v>
      </c>
      <c r="W14" s="84">
        <v>9.3571613335885306</v>
      </c>
      <c r="X14" s="84">
        <v>9.3571613335885324</v>
      </c>
      <c r="Y14" s="84">
        <v>9.3571613335885324</v>
      </c>
      <c r="Z14" s="84">
        <v>9.3571613335885324</v>
      </c>
      <c r="AA14" s="84">
        <v>9.3571613335885306</v>
      </c>
      <c r="AB14" s="84">
        <v>9.3571613335885306</v>
      </c>
      <c r="AC14" s="84">
        <v>9.3571613335885306</v>
      </c>
      <c r="AD14" s="84">
        <v>9.3571613335885306</v>
      </c>
      <c r="AE14" s="84">
        <v>9.3571613335885306</v>
      </c>
      <c r="AF14" s="84">
        <v>9.3571613335885306</v>
      </c>
      <c r="AG14" s="85">
        <v>9.3571613335885306</v>
      </c>
      <c r="AH14" s="85">
        <v>9.3571613335885306</v>
      </c>
      <c r="AI14" s="85">
        <v>9.3571613335885306</v>
      </c>
      <c r="AJ14" s="85">
        <v>9.3571613335885306</v>
      </c>
      <c r="AK14" s="85">
        <v>9.3571613335885324</v>
      </c>
      <c r="AL14" s="85">
        <v>9.3571613335885324</v>
      </c>
      <c r="AM14" s="85">
        <v>9.3571613335885306</v>
      </c>
      <c r="AN14" s="85">
        <v>9.3571613335885306</v>
      </c>
      <c r="AO14" s="85">
        <v>9.3571613335885324</v>
      </c>
      <c r="AP14" s="85">
        <v>9.3571613335885306</v>
      </c>
      <c r="AQ14" s="85">
        <v>9.3571613335885306</v>
      </c>
      <c r="AR14" s="85">
        <v>9.3571613335885324</v>
      </c>
      <c r="AS14" s="85">
        <v>9.3571613335885324</v>
      </c>
      <c r="AT14" s="85">
        <v>9.3571613335885306</v>
      </c>
      <c r="AU14" s="85">
        <v>9.3571613335885306</v>
      </c>
      <c r="AV14" s="85">
        <v>9.3571613335885306</v>
      </c>
      <c r="AW14" s="85">
        <v>9.3571613335885306</v>
      </c>
      <c r="AX14" s="85">
        <v>9.3571613335885306</v>
      </c>
      <c r="AY14" s="85">
        <v>9.3571613335885306</v>
      </c>
      <c r="AZ14" s="85">
        <v>9.3571613335885324</v>
      </c>
      <c r="BA14" s="85">
        <v>9.3571613335885306</v>
      </c>
      <c r="BB14" s="85">
        <v>9.3571613335885306</v>
      </c>
      <c r="BC14" s="85">
        <v>9.3571613335885324</v>
      </c>
      <c r="BD14" s="85">
        <v>9.3571613335885324</v>
      </c>
      <c r="BE14" s="85">
        <v>9.3571613335885324</v>
      </c>
      <c r="BF14" s="85">
        <v>9.3571613335885324</v>
      </c>
      <c r="BG14" s="85">
        <v>9.3571613335885324</v>
      </c>
      <c r="BH14" s="85">
        <v>9.3571613335885324</v>
      </c>
      <c r="BI14" s="85">
        <v>9.3571613335885324</v>
      </c>
      <c r="BJ14" s="85">
        <v>9.3571613335885324</v>
      </c>
      <c r="BK14" s="85">
        <v>9.3571613335885324</v>
      </c>
      <c r="BL14" s="85">
        <v>9.3571613335885324</v>
      </c>
      <c r="BM14" s="85">
        <v>9.3571613335885324</v>
      </c>
      <c r="BN14" s="85">
        <v>9.3571613335885324</v>
      </c>
      <c r="BO14" s="85">
        <v>9.3571613335885324</v>
      </c>
      <c r="BP14" s="85">
        <v>9.3571613335885324</v>
      </c>
      <c r="BQ14" s="85">
        <v>9.3571613335885324</v>
      </c>
      <c r="BR14" s="85">
        <v>9.3571613335885324</v>
      </c>
      <c r="BS14" s="85">
        <v>9.3571613335885324</v>
      </c>
      <c r="BT14" s="85">
        <v>9.3571613335885324</v>
      </c>
      <c r="BU14" s="85">
        <v>9.3571613335885324</v>
      </c>
      <c r="BV14" s="85">
        <v>9.3571613335885324</v>
      </c>
      <c r="BW14" s="85">
        <v>9.3571613335885324</v>
      </c>
      <c r="BX14" s="85">
        <v>9.3571613335885324</v>
      </c>
      <c r="BY14" s="85">
        <v>9.3571613335885324</v>
      </c>
      <c r="BZ14" s="85">
        <v>9.3571613335885324</v>
      </c>
      <c r="CA14" s="85">
        <v>9.3571613335885324</v>
      </c>
      <c r="CB14" s="85">
        <v>9.3571613335885324</v>
      </c>
      <c r="CC14" s="85">
        <v>9.3571613335885324</v>
      </c>
      <c r="CD14" s="85">
        <v>9.3571613335885324</v>
      </c>
      <c r="CE14" s="85">
        <v>9.3571613335885306</v>
      </c>
      <c r="CF14" s="85">
        <v>9.3571613335885306</v>
      </c>
      <c r="CG14" s="85">
        <v>9.3571613335885324</v>
      </c>
      <c r="CH14" s="85">
        <v>9.3571613335885324</v>
      </c>
      <c r="CI14" s="85">
        <v>9.3571613335885324</v>
      </c>
      <c r="CJ14" s="37"/>
    </row>
    <row r="15" spans="2:88" ht="39.6" x14ac:dyDescent="0.25">
      <c r="B15" s="59">
        <v>9</v>
      </c>
      <c r="C15" s="26" t="s">
        <v>184</v>
      </c>
      <c r="D15" s="27" t="s">
        <v>250</v>
      </c>
      <c r="E15" s="27" t="s">
        <v>186</v>
      </c>
      <c r="F15" s="27">
        <v>2</v>
      </c>
      <c r="H15" s="84">
        <v>282.70986639511068</v>
      </c>
      <c r="I15" s="84">
        <v>278.8151295667555</v>
      </c>
      <c r="J15" s="84">
        <v>162.31873009396509</v>
      </c>
      <c r="K15" s="84">
        <v>155.94441485809969</v>
      </c>
      <c r="L15" s="84">
        <v>149.57233538945525</v>
      </c>
      <c r="M15" s="84">
        <v>144.85909148386</v>
      </c>
      <c r="N15" s="84">
        <v>139.25809811612865</v>
      </c>
      <c r="O15" s="84">
        <v>133.87303916149577</v>
      </c>
      <c r="P15" s="84">
        <v>128.72946571098342</v>
      </c>
      <c r="Q15" s="84">
        <v>123.31418767035359</v>
      </c>
      <c r="R15" s="84">
        <v>123.50384230800134</v>
      </c>
      <c r="S15" s="84">
        <v>120.81248469115128</v>
      </c>
      <c r="T15" s="84">
        <v>118.30583456036614</v>
      </c>
      <c r="U15" s="84">
        <v>115.88799008829636</v>
      </c>
      <c r="V15" s="84">
        <v>113.62164998251995</v>
      </c>
      <c r="W15" s="84">
        <v>112.611338049867</v>
      </c>
      <c r="X15" s="84">
        <v>111.64648189363487</v>
      </c>
      <c r="Y15" s="84">
        <v>110.723358549859</v>
      </c>
      <c r="Z15" s="84">
        <v>109.83786328694688</v>
      </c>
      <c r="AA15" s="84">
        <v>108.99133835903942</v>
      </c>
      <c r="AB15" s="84">
        <v>108.17758587419726</v>
      </c>
      <c r="AC15" s="84">
        <v>107.40019952586746</v>
      </c>
      <c r="AD15" s="84">
        <v>106.65728102816921</v>
      </c>
      <c r="AE15" s="84">
        <v>105.9485287101478</v>
      </c>
      <c r="AF15" s="84">
        <v>105.27047504295717</v>
      </c>
      <c r="AG15" s="85">
        <v>104.65193150615106</v>
      </c>
      <c r="AH15" s="85">
        <v>104.14848830244308</v>
      </c>
      <c r="AI15" s="85">
        <v>103.66516215331407</v>
      </c>
      <c r="AJ15" s="85">
        <v>103.21773913693789</v>
      </c>
      <c r="AK15" s="85">
        <v>102.79413321064355</v>
      </c>
      <c r="AL15" s="85">
        <v>102.39232657811907</v>
      </c>
      <c r="AM15" s="85">
        <v>102.01412853873578</v>
      </c>
      <c r="AN15" s="85">
        <v>101.65676084137912</v>
      </c>
      <c r="AO15" s="85">
        <v>101.30411077398684</v>
      </c>
      <c r="AP15" s="85">
        <v>100.95426485309265</v>
      </c>
      <c r="AQ15" s="85">
        <v>100.60826274708397</v>
      </c>
      <c r="AR15" s="85">
        <v>100.27405787538648</v>
      </c>
      <c r="AS15" s="85">
        <v>99.951175845352253</v>
      </c>
      <c r="AT15" s="85">
        <v>99.636660875526488</v>
      </c>
      <c r="AU15" s="85">
        <v>99.32671083898714</v>
      </c>
      <c r="AV15" s="85">
        <v>99.014481798634762</v>
      </c>
      <c r="AW15" s="85">
        <v>98.702050797887821</v>
      </c>
      <c r="AX15" s="85">
        <v>98.387922778333262</v>
      </c>
      <c r="AY15" s="85">
        <v>98.064781678373436</v>
      </c>
      <c r="AZ15" s="85">
        <v>97.738406273911281</v>
      </c>
      <c r="BA15" s="85">
        <v>97.40509391128046</v>
      </c>
      <c r="BB15" s="85">
        <v>97.066194865350695</v>
      </c>
      <c r="BC15" s="85">
        <v>96.73131165958236</v>
      </c>
      <c r="BD15" s="85">
        <v>96.404151470638169</v>
      </c>
      <c r="BE15" s="85">
        <v>96.080882402187271</v>
      </c>
      <c r="BF15" s="85">
        <v>95.763410212045599</v>
      </c>
      <c r="BG15" s="85">
        <v>95.44793855972847</v>
      </c>
      <c r="BH15" s="85">
        <v>95.135491628910131</v>
      </c>
      <c r="BI15" s="85">
        <v>94.823496574385828</v>
      </c>
      <c r="BJ15" s="85">
        <v>94.513212145356192</v>
      </c>
      <c r="BK15" s="85">
        <v>94.205762774125873</v>
      </c>
      <c r="BL15" s="85">
        <v>93.901306919107682</v>
      </c>
      <c r="BM15" s="85">
        <v>93.600325357443054</v>
      </c>
      <c r="BN15" s="85">
        <v>93.298445280200156</v>
      </c>
      <c r="BO15" s="85">
        <v>92.993236988274049</v>
      </c>
      <c r="BP15" s="85">
        <v>92.68589190885865</v>
      </c>
      <c r="BQ15" s="85">
        <v>92.372892929500779</v>
      </c>
      <c r="BR15" s="85">
        <v>92.056835523944528</v>
      </c>
      <c r="BS15" s="85">
        <v>91.739747946906633</v>
      </c>
      <c r="BT15" s="85">
        <v>91.425778670429381</v>
      </c>
      <c r="BU15" s="85">
        <v>91.11176899559517</v>
      </c>
      <c r="BV15" s="85">
        <v>90.796231296837874</v>
      </c>
      <c r="BW15" s="85">
        <v>90.480126803927718</v>
      </c>
      <c r="BX15" s="85">
        <v>90.167425732074534</v>
      </c>
      <c r="BY15" s="85">
        <v>89.854699978412825</v>
      </c>
      <c r="BZ15" s="85">
        <v>89.539621064473394</v>
      </c>
      <c r="CA15" s="85">
        <v>89.221968601387573</v>
      </c>
      <c r="CB15" s="85">
        <v>88.90322979412764</v>
      </c>
      <c r="CC15" s="85">
        <v>88.578732658291059</v>
      </c>
      <c r="CD15" s="85">
        <v>88.252999399170477</v>
      </c>
      <c r="CE15" s="85">
        <v>87.926180202056827</v>
      </c>
      <c r="CF15" s="85">
        <v>87.599419051537765</v>
      </c>
      <c r="CG15" s="85">
        <v>87.273872839010764</v>
      </c>
      <c r="CH15" s="85">
        <v>86.952618679315165</v>
      </c>
      <c r="CI15" s="85">
        <v>86.634991077845811</v>
      </c>
      <c r="CJ15" s="37"/>
    </row>
    <row r="16" spans="2:88" ht="39.6" x14ac:dyDescent="0.25">
      <c r="B16" s="59">
        <v>10</v>
      </c>
      <c r="C16" s="26" t="s">
        <v>188</v>
      </c>
      <c r="D16" s="27" t="s">
        <v>252</v>
      </c>
      <c r="E16" s="27" t="s">
        <v>190</v>
      </c>
      <c r="F16" s="27">
        <v>2</v>
      </c>
      <c r="H16" s="84">
        <v>34.799796150041928</v>
      </c>
      <c r="I16" s="84">
        <v>36.968275422310889</v>
      </c>
      <c r="J16" s="84">
        <v>45.06921703082277</v>
      </c>
      <c r="K16" s="84">
        <v>48.386447197057777</v>
      </c>
      <c r="L16" s="84">
        <v>51.794750120551434</v>
      </c>
      <c r="M16" s="84">
        <v>54.648492941650233</v>
      </c>
      <c r="N16" s="84">
        <v>57.494380135475261</v>
      </c>
      <c r="O16" s="84">
        <v>60.219478791559567</v>
      </c>
      <c r="P16" s="84">
        <v>62.974117860785242</v>
      </c>
      <c r="Q16" s="84">
        <v>65.932993807986122</v>
      </c>
      <c r="R16" s="84">
        <v>66.926555210816034</v>
      </c>
      <c r="S16" s="84">
        <v>67.83760277958271</v>
      </c>
      <c r="T16" s="84">
        <v>68.665550869586966</v>
      </c>
      <c r="U16" s="84">
        <v>69.468344720301104</v>
      </c>
      <c r="V16" s="84">
        <v>70.196939550658229</v>
      </c>
      <c r="W16" s="84">
        <v>70.899495523125722</v>
      </c>
      <c r="X16" s="84">
        <v>71.581292379415984</v>
      </c>
      <c r="Y16" s="84">
        <v>72.243744520540375</v>
      </c>
      <c r="Z16" s="84">
        <v>72.888751313543381</v>
      </c>
      <c r="AA16" s="84">
        <v>73.514124602318503</v>
      </c>
      <c r="AB16" s="84">
        <v>74.123643966607517</v>
      </c>
      <c r="AC16" s="84">
        <v>74.713442468491479</v>
      </c>
      <c r="AD16" s="84">
        <v>75.284009899983474</v>
      </c>
      <c r="AE16" s="84">
        <v>75.834600900983816</v>
      </c>
      <c r="AF16" s="84">
        <v>76.367168355778063</v>
      </c>
      <c r="AG16" s="85">
        <v>76.856238440340931</v>
      </c>
      <c r="AH16" s="85">
        <v>77.252153794830591</v>
      </c>
      <c r="AI16" s="85">
        <v>77.634748241231932</v>
      </c>
      <c r="AJ16" s="85">
        <v>77.989722865870533</v>
      </c>
      <c r="AK16" s="85">
        <v>78.327008524409891</v>
      </c>
      <c r="AL16" s="85">
        <v>78.647925845128412</v>
      </c>
      <c r="AM16" s="85">
        <v>78.950425584525675</v>
      </c>
      <c r="AN16" s="85">
        <v>79.236581692608269</v>
      </c>
      <c r="AO16" s="85">
        <v>79.520711264590375</v>
      </c>
      <c r="AP16" s="85">
        <v>79.804504899320847</v>
      </c>
      <c r="AQ16" s="85">
        <v>80.086971210869351</v>
      </c>
      <c r="AR16" s="85">
        <v>80.360657692459142</v>
      </c>
      <c r="AS16" s="85">
        <v>80.625810841653546</v>
      </c>
      <c r="AT16" s="85">
        <v>80.885030832203626</v>
      </c>
      <c r="AU16" s="85">
        <v>81.141792596317202</v>
      </c>
      <c r="AV16" s="85">
        <v>81.402564166660426</v>
      </c>
      <c r="AW16" s="85">
        <v>81.665409158784087</v>
      </c>
      <c r="AX16" s="85">
        <v>81.931794314181758</v>
      </c>
      <c r="AY16" s="85">
        <v>82.208887444353877</v>
      </c>
      <c r="AZ16" s="85">
        <v>82.491220701399442</v>
      </c>
      <c r="BA16" s="85">
        <v>82.782530047104643</v>
      </c>
      <c r="BB16" s="85">
        <v>83.081637166280657</v>
      </c>
      <c r="BC16" s="85">
        <v>83.379078447378944</v>
      </c>
      <c r="BD16" s="85">
        <v>83.671062211382207</v>
      </c>
      <c r="BE16" s="85">
        <v>83.961337439972269</v>
      </c>
      <c r="BF16" s="85">
        <v>84.247902461714446</v>
      </c>
      <c r="BG16" s="85">
        <v>84.534560484321005</v>
      </c>
      <c r="BH16" s="85">
        <v>84.820233192120071</v>
      </c>
      <c r="BI16" s="85">
        <v>85.107557440478203</v>
      </c>
      <c r="BJ16" s="85">
        <v>85.39522637072568</v>
      </c>
      <c r="BK16" s="85">
        <v>85.682040169271048</v>
      </c>
      <c r="BL16" s="85">
        <v>85.967793013026565</v>
      </c>
      <c r="BM16" s="85">
        <v>86.25193015569468</v>
      </c>
      <c r="BN16" s="85">
        <v>86.539100572604099</v>
      </c>
      <c r="BO16" s="85">
        <v>86.831972130471044</v>
      </c>
      <c r="BP16" s="85">
        <v>87.129338863732798</v>
      </c>
      <c r="BQ16" s="85">
        <v>87.435125572993144</v>
      </c>
      <c r="BR16" s="85">
        <v>87.746615277789942</v>
      </c>
      <c r="BS16" s="85">
        <v>88.061646630876439</v>
      </c>
      <c r="BT16" s="85">
        <v>88.37562412047393</v>
      </c>
      <c r="BU16" s="85">
        <v>88.692061203554331</v>
      </c>
      <c r="BV16" s="85">
        <v>89.012672345674872</v>
      </c>
      <c r="BW16" s="85">
        <v>89.336420623398752</v>
      </c>
      <c r="BX16" s="85">
        <v>89.658776224726836</v>
      </c>
      <c r="BY16" s="85">
        <v>89.983656686552877</v>
      </c>
      <c r="BZ16" s="85">
        <v>90.313806293057851</v>
      </c>
      <c r="CA16" s="85">
        <v>90.649568913782204</v>
      </c>
      <c r="CB16" s="85">
        <v>90.989276319864132</v>
      </c>
      <c r="CC16" s="85">
        <v>91.338556318148349</v>
      </c>
      <c r="CD16" s="85">
        <v>91.692156758917093</v>
      </c>
      <c r="CE16" s="85">
        <v>92.049960327566311</v>
      </c>
      <c r="CF16" s="85">
        <v>92.41063374643322</v>
      </c>
      <c r="CG16" s="85">
        <v>92.772787197352983</v>
      </c>
      <c r="CH16" s="85">
        <v>93.132612243177192</v>
      </c>
      <c r="CI16" s="85">
        <v>93.490853766197901</v>
      </c>
      <c r="CJ16" s="37"/>
    </row>
    <row r="17" spans="2:88" ht="39.6" x14ac:dyDescent="0.25">
      <c r="B17" s="59">
        <v>11</v>
      </c>
      <c r="C17" s="26" t="s">
        <v>205</v>
      </c>
      <c r="D17" s="27" t="s">
        <v>254</v>
      </c>
      <c r="E17" s="27" t="s">
        <v>207</v>
      </c>
      <c r="F17" s="27">
        <v>0</v>
      </c>
      <c r="H17" s="92">
        <v>0.5178739024414496</v>
      </c>
      <c r="I17" s="92">
        <v>0.54243853185123292</v>
      </c>
      <c r="J17" s="92">
        <v>0.64837929193679733</v>
      </c>
      <c r="K17" s="92">
        <v>0.68750112083471282</v>
      </c>
      <c r="L17" s="92">
        <v>0.72602874089107239</v>
      </c>
      <c r="M17" s="92">
        <v>0.76162185909625768</v>
      </c>
      <c r="N17" s="92">
        <v>0.79070629194448139</v>
      </c>
      <c r="O17" s="92">
        <v>0.81921655453766506</v>
      </c>
      <c r="P17" s="92">
        <v>0.84754476100992038</v>
      </c>
      <c r="Q17" s="92">
        <v>0.87522288515185054</v>
      </c>
      <c r="R17" s="92">
        <v>0.89978767918617875</v>
      </c>
      <c r="S17" s="92">
        <v>0.90100027650948689</v>
      </c>
      <c r="T17" s="92">
        <v>0.90207709334393649</v>
      </c>
      <c r="U17" s="92">
        <v>0.90309906011007646</v>
      </c>
      <c r="V17" s="92">
        <v>0.90400827869520251</v>
      </c>
      <c r="W17" s="92">
        <v>0.90486898952884454</v>
      </c>
      <c r="X17" s="92">
        <v>0.90568963762791033</v>
      </c>
      <c r="Y17" s="92">
        <v>0.90647355233254789</v>
      </c>
      <c r="Z17" s="92">
        <v>0.90722440190981235</v>
      </c>
      <c r="AA17" s="92">
        <v>0.90794097404460838</v>
      </c>
      <c r="AB17" s="92">
        <v>0.90862880801966883</v>
      </c>
      <c r="AC17" s="92">
        <v>0.90928467245059397</v>
      </c>
      <c r="AD17" s="92">
        <v>0.90991025333095965</v>
      </c>
      <c r="AE17" s="92">
        <v>0.91050580546927418</v>
      </c>
      <c r="AF17" s="92">
        <v>0.91107441829526381</v>
      </c>
      <c r="AG17" s="93">
        <v>0.91159026227429318</v>
      </c>
      <c r="AH17" s="93">
        <v>0.91200348895100669</v>
      </c>
      <c r="AI17" s="93">
        <v>0.91239915869511568</v>
      </c>
      <c r="AJ17" s="93">
        <v>0.91276309575417569</v>
      </c>
      <c r="AK17" s="93">
        <v>0.91310610658051972</v>
      </c>
      <c r="AL17" s="93">
        <v>0.91342997634159873</v>
      </c>
      <c r="AM17" s="93">
        <v>0.91373305642803504</v>
      </c>
      <c r="AN17" s="93">
        <v>0.91401781470778432</v>
      </c>
      <c r="AO17" s="93">
        <v>0.91429870243458322</v>
      </c>
      <c r="AP17" s="93">
        <v>0.9145774320533383</v>
      </c>
      <c r="AQ17" s="93">
        <v>0.91485306349654139</v>
      </c>
      <c r="AR17" s="93">
        <v>0.91511843616772404</v>
      </c>
      <c r="AS17" s="93">
        <v>0.91537396188799858</v>
      </c>
      <c r="AT17" s="93">
        <v>0.91562228703403448</v>
      </c>
      <c r="AU17" s="93">
        <v>0.91586682473826353</v>
      </c>
      <c r="AV17" s="93">
        <v>0.91611373482453762</v>
      </c>
      <c r="AW17" s="93">
        <v>0.91636114587332584</v>
      </c>
      <c r="AX17" s="93">
        <v>0.91661040462204313</v>
      </c>
      <c r="AY17" s="93">
        <v>0.91686811132971502</v>
      </c>
      <c r="AZ17" s="93">
        <v>0.91712905839030745</v>
      </c>
      <c r="BA17" s="93">
        <v>0.91739659000905771</v>
      </c>
      <c r="BB17" s="93">
        <v>0.9176694915410093</v>
      </c>
      <c r="BC17" s="93">
        <v>0.91793909087478587</v>
      </c>
      <c r="BD17" s="93">
        <v>0.91820203168319636</v>
      </c>
      <c r="BE17" s="93">
        <v>0.91846176892724907</v>
      </c>
      <c r="BF17" s="93">
        <v>0.91871657332453427</v>
      </c>
      <c r="BG17" s="93">
        <v>0.91896987209354475</v>
      </c>
      <c r="BH17" s="93">
        <v>0.91922073452406727</v>
      </c>
      <c r="BI17" s="93">
        <v>0.91947148531866918</v>
      </c>
      <c r="BJ17" s="93">
        <v>0.9197209822149659</v>
      </c>
      <c r="BK17" s="93">
        <v>0.91996820307316962</v>
      </c>
      <c r="BL17" s="93">
        <v>0.92021299986160321</v>
      </c>
      <c r="BM17" s="93">
        <v>0.92045493216040863</v>
      </c>
      <c r="BN17" s="93">
        <v>0.92069796096990075</v>
      </c>
      <c r="BO17" s="93">
        <v>0.92094428980104359</v>
      </c>
      <c r="BP17" s="93">
        <v>0.92119283865267154</v>
      </c>
      <c r="BQ17" s="93">
        <v>0.92144680058216832</v>
      </c>
      <c r="BR17" s="93">
        <v>0.92170382157123321</v>
      </c>
      <c r="BS17" s="93">
        <v>0.92196205983384549</v>
      </c>
      <c r="BT17" s="93">
        <v>0.92221774485762387</v>
      </c>
      <c r="BU17" s="93">
        <v>0.92247374320901399</v>
      </c>
      <c r="BV17" s="93">
        <v>0.92273140551495625</v>
      </c>
      <c r="BW17" s="93">
        <v>0.92298985689751945</v>
      </c>
      <c r="BX17" s="93">
        <v>0.9232454843764023</v>
      </c>
      <c r="BY17" s="93">
        <v>0.92350140274046799</v>
      </c>
      <c r="BZ17" s="93">
        <v>0.92375972934471806</v>
      </c>
      <c r="CA17" s="93">
        <v>0.92402066457291743</v>
      </c>
      <c r="CB17" s="93">
        <v>0.92428285401024812</v>
      </c>
      <c r="CC17" s="93">
        <v>0.92455055160620725</v>
      </c>
      <c r="CD17" s="93">
        <v>0.92481963922915</v>
      </c>
      <c r="CE17" s="93">
        <v>0.92508997869038689</v>
      </c>
      <c r="CF17" s="93">
        <v>0.92536052591180429</v>
      </c>
      <c r="CG17" s="93">
        <v>0.92563022415728557</v>
      </c>
      <c r="CH17" s="93">
        <v>0.92589626505803424</v>
      </c>
      <c r="CI17" s="93">
        <v>0.9261592510180382</v>
      </c>
      <c r="CJ17" s="37"/>
    </row>
    <row r="18" spans="2:88" x14ac:dyDescent="0.25"/>
    <row r="19" spans="2:88" x14ac:dyDescent="0.25">
      <c r="B19" s="47" t="s">
        <v>336</v>
      </c>
    </row>
    <row r="20" spans="2:88" x14ac:dyDescent="0.25"/>
    <row r="21" spans="2:88" x14ac:dyDescent="0.25">
      <c r="B21" s="48"/>
      <c r="C21" t="s">
        <v>337</v>
      </c>
    </row>
    <row r="22" spans="2:88" x14ac:dyDescent="0.25">
      <c r="B22" s="49"/>
      <c r="C22" t="s">
        <v>338</v>
      </c>
    </row>
    <row r="23" spans="2:88" x14ac:dyDescent="0.25"/>
    <row r="24" spans="2:88" ht="14.4" x14ac:dyDescent="0.3">
      <c r="B24" s="123" t="s">
        <v>344</v>
      </c>
      <c r="C24" s="124"/>
      <c r="D24" s="124"/>
      <c r="E24" s="124"/>
      <c r="F24" s="124"/>
      <c r="G24" s="124"/>
      <c r="H24" s="124"/>
      <c r="I24" s="125"/>
    </row>
    <row r="25" spans="2:88" ht="14.4" thickBot="1" x14ac:dyDescent="0.3"/>
    <row r="26" spans="2:88" s="6" customFormat="1" ht="14.4" thickBot="1" x14ac:dyDescent="0.3">
      <c r="B26" s="51" t="s">
        <v>334</v>
      </c>
      <c r="C26" s="18" t="s">
        <v>332</v>
      </c>
      <c r="D26" s="18"/>
      <c r="E26" s="18"/>
      <c r="F26" s="18"/>
      <c r="G26" s="18"/>
      <c r="H26" s="18"/>
      <c r="I26" s="18"/>
    </row>
    <row r="27" spans="2:88" s="6" customFormat="1" ht="13.2" x14ac:dyDescent="0.25">
      <c r="B27" s="52">
        <v>1</v>
      </c>
      <c r="C27" s="114" t="s">
        <v>234</v>
      </c>
      <c r="D27" s="115"/>
      <c r="E27" s="115"/>
      <c r="F27" s="115"/>
      <c r="G27" s="115"/>
      <c r="H27" s="115"/>
      <c r="I27" s="115"/>
    </row>
    <row r="28" spans="2:88" s="6" customFormat="1" ht="13.2" x14ac:dyDescent="0.25">
      <c r="B28" s="52">
        <v>2</v>
      </c>
      <c r="C28" s="114" t="s">
        <v>236</v>
      </c>
      <c r="D28" s="115"/>
      <c r="E28" s="115"/>
      <c r="F28" s="115"/>
      <c r="G28" s="115"/>
      <c r="H28" s="115"/>
      <c r="I28" s="115"/>
    </row>
    <row r="29" spans="2:88" s="6" customFormat="1" ht="13.2" x14ac:dyDescent="0.25">
      <c r="B29" s="52">
        <v>3</v>
      </c>
      <c r="C29" s="114" t="s">
        <v>238</v>
      </c>
      <c r="D29" s="115"/>
      <c r="E29" s="115"/>
      <c r="F29" s="115"/>
      <c r="G29" s="115"/>
      <c r="H29" s="115"/>
      <c r="I29" s="115"/>
    </row>
    <row r="30" spans="2:88" s="6" customFormat="1" ht="13.2" x14ac:dyDescent="0.25">
      <c r="B30" s="52">
        <v>4</v>
      </c>
      <c r="C30" s="114" t="s">
        <v>241</v>
      </c>
      <c r="D30" s="115"/>
      <c r="E30" s="115"/>
      <c r="F30" s="115"/>
      <c r="G30" s="115"/>
      <c r="H30" s="115"/>
      <c r="I30" s="115"/>
    </row>
    <row r="31" spans="2:88" s="6" customFormat="1" ht="13.2" x14ac:dyDescent="0.25">
      <c r="B31" s="52">
        <v>5</v>
      </c>
      <c r="C31" s="114" t="s">
        <v>243</v>
      </c>
      <c r="D31" s="115"/>
      <c r="E31" s="115"/>
      <c r="F31" s="115"/>
      <c r="G31" s="115"/>
      <c r="H31" s="115"/>
      <c r="I31" s="115"/>
    </row>
    <row r="32" spans="2:88" s="6" customFormat="1" ht="13.2" x14ac:dyDescent="0.25">
      <c r="B32" s="52">
        <v>6</v>
      </c>
      <c r="C32" s="114" t="s">
        <v>245</v>
      </c>
      <c r="D32" s="115"/>
      <c r="E32" s="115"/>
      <c r="F32" s="115"/>
      <c r="G32" s="115"/>
      <c r="H32" s="115"/>
      <c r="I32" s="115"/>
    </row>
    <row r="33" spans="2:9" s="6" customFormat="1" ht="13.2" x14ac:dyDescent="0.25">
      <c r="B33" s="52">
        <v>7</v>
      </c>
      <c r="C33" s="114" t="s">
        <v>247</v>
      </c>
      <c r="D33" s="115"/>
      <c r="E33" s="115"/>
      <c r="F33" s="115"/>
      <c r="G33" s="115"/>
      <c r="H33" s="115"/>
      <c r="I33" s="115"/>
    </row>
    <row r="34" spans="2:9" s="6" customFormat="1" ht="13.2" x14ac:dyDescent="0.25">
      <c r="B34" s="52">
        <v>8</v>
      </c>
      <c r="C34" s="114" t="s">
        <v>249</v>
      </c>
      <c r="D34" s="115"/>
      <c r="E34" s="115"/>
      <c r="F34" s="115"/>
      <c r="G34" s="115"/>
      <c r="H34" s="115"/>
      <c r="I34" s="115"/>
    </row>
    <row r="35" spans="2:9" s="6" customFormat="1" ht="13.2" x14ac:dyDescent="0.25">
      <c r="B35" s="52">
        <v>9</v>
      </c>
      <c r="C35" s="114" t="s">
        <v>251</v>
      </c>
      <c r="D35" s="115"/>
      <c r="E35" s="115"/>
      <c r="F35" s="115"/>
      <c r="G35" s="115"/>
      <c r="H35" s="115"/>
      <c r="I35" s="115"/>
    </row>
    <row r="36" spans="2:9" s="6" customFormat="1" ht="13.2" x14ac:dyDescent="0.25">
      <c r="B36" s="52">
        <v>10</v>
      </c>
      <c r="C36" s="114" t="s">
        <v>253</v>
      </c>
      <c r="D36" s="115"/>
      <c r="E36" s="115"/>
      <c r="F36" s="115"/>
      <c r="G36" s="115"/>
      <c r="H36" s="115"/>
      <c r="I36" s="115"/>
    </row>
    <row r="37" spans="2:9" s="6" customFormat="1" ht="13.2" x14ac:dyDescent="0.25">
      <c r="B37" s="52">
        <v>11</v>
      </c>
      <c r="C37" s="114" t="s">
        <v>255</v>
      </c>
      <c r="D37" s="115"/>
      <c r="E37" s="115"/>
      <c r="F37" s="115"/>
      <c r="G37" s="115"/>
      <c r="H37" s="115"/>
      <c r="I37" s="115"/>
    </row>
    <row r="38" spans="2:9" x14ac:dyDescent="0.25"/>
  </sheetData>
  <mergeCells count="19">
    <mergeCell ref="B1:F1"/>
    <mergeCell ref="B3:C3"/>
    <mergeCell ref="B4:C4"/>
    <mergeCell ref="D3:F3"/>
    <mergeCell ref="D4:F4"/>
    <mergeCell ref="C37:I37"/>
    <mergeCell ref="H5:AF5"/>
    <mergeCell ref="AG5:CJ5"/>
    <mergeCell ref="B24:I24"/>
    <mergeCell ref="C27:I27"/>
    <mergeCell ref="C28:I28"/>
    <mergeCell ref="C34:I34"/>
    <mergeCell ref="C35:I35"/>
    <mergeCell ref="C36:I36"/>
    <mergeCell ref="C29:I29"/>
    <mergeCell ref="C30:I30"/>
    <mergeCell ref="C31:I31"/>
    <mergeCell ref="C32:I32"/>
    <mergeCell ref="C33:I33"/>
  </mergeCells>
  <pageMargins left="0.70866141732283472" right="0.70866141732283472" top="0.35433070866141736" bottom="0.15748031496062992"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pageSetUpPr fitToPage="1"/>
  </sheetPr>
  <dimension ref="A1:CK26"/>
  <sheetViews>
    <sheetView showGridLines="0" zoomScale="80" zoomScaleNormal="80" workbookViewId="0">
      <selection activeCell="M19" sqref="M19"/>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89" width="8.69921875" customWidth="1"/>
    <col min="90" max="109" width="8.69921875" hidden="1" customWidth="1"/>
    <col min="110" max="16384" width="8.69921875" hidden="1"/>
  </cols>
  <sheetData>
    <row r="1" spans="1:88" ht="22.5" customHeight="1" x14ac:dyDescent="0.25">
      <c r="B1" s="107" t="s">
        <v>256</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2</v>
      </c>
      <c r="C3" s="120"/>
      <c r="D3" s="129" t="str">
        <f>'Cover sheet'!C5</f>
        <v>Thames Water</v>
      </c>
      <c r="E3" s="130"/>
      <c r="F3" s="131"/>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330</v>
      </c>
      <c r="C4" s="120"/>
      <c r="D4" s="129" t="str">
        <f>'Cover sheet'!C6</f>
        <v>Guildford</v>
      </c>
      <c r="E4" s="130"/>
      <c r="F4" s="131"/>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59">
        <v>1</v>
      </c>
      <c r="C7" s="29" t="s">
        <v>210</v>
      </c>
      <c r="D7" s="30" t="s">
        <v>257</v>
      </c>
      <c r="E7" s="30" t="s">
        <v>48</v>
      </c>
      <c r="F7" s="30">
        <v>2</v>
      </c>
      <c r="H7" s="84">
        <v>49.24</v>
      </c>
      <c r="I7" s="84">
        <v>49.4</v>
      </c>
      <c r="J7" s="84">
        <v>44.931271553664438</v>
      </c>
      <c r="K7" s="84">
        <v>44.679408491727173</v>
      </c>
      <c r="L7" s="84">
        <v>44.481405579142567</v>
      </c>
      <c r="M7" s="84">
        <v>44.368146835934787</v>
      </c>
      <c r="N7" s="84">
        <v>44.256461123230252</v>
      </c>
      <c r="O7" s="84">
        <v>44.049438367278412</v>
      </c>
      <c r="P7" s="84">
        <v>43.821085178675197</v>
      </c>
      <c r="Q7" s="84">
        <v>43.787289212824604</v>
      </c>
      <c r="R7" s="84">
        <v>43.923555470877773</v>
      </c>
      <c r="S7" s="84">
        <v>44.089678296478645</v>
      </c>
      <c r="T7" s="84">
        <v>44.212876439435746</v>
      </c>
      <c r="U7" s="84">
        <v>44.320374251410023</v>
      </c>
      <c r="V7" s="84">
        <v>44.383339243883256</v>
      </c>
      <c r="W7" s="84">
        <v>43.461632148037985</v>
      </c>
      <c r="X7" s="84">
        <v>43.623736051341915</v>
      </c>
      <c r="Y7" s="84">
        <v>43.778801443494963</v>
      </c>
      <c r="Z7" s="84">
        <v>43.935038617649226</v>
      </c>
      <c r="AA7" s="84">
        <v>44.093926858673235</v>
      </c>
      <c r="AB7" s="84">
        <v>44.254983976446965</v>
      </c>
      <c r="AC7" s="84">
        <v>44.393641891107734</v>
      </c>
      <c r="AD7" s="84">
        <v>44.515894306397342</v>
      </c>
      <c r="AE7" s="84">
        <v>44.624148009186648</v>
      </c>
      <c r="AF7" s="84">
        <v>44.72675064893842</v>
      </c>
      <c r="AG7" s="85">
        <v>44.81136624726426</v>
      </c>
      <c r="AH7" s="85">
        <v>44.866950612583388</v>
      </c>
      <c r="AI7" s="85">
        <v>44.918619493329452</v>
      </c>
      <c r="AJ7" s="85">
        <v>44.972667147352496</v>
      </c>
      <c r="AK7" s="85">
        <v>45.02319148770399</v>
      </c>
      <c r="AL7" s="85">
        <v>45.069961518401101</v>
      </c>
      <c r="AM7" s="85">
        <v>45.112869808157008</v>
      </c>
      <c r="AN7" s="85">
        <v>45.151540948013341</v>
      </c>
      <c r="AO7" s="85">
        <v>45.187927409682459</v>
      </c>
      <c r="AP7" s="85">
        <v>45.221985724204465</v>
      </c>
      <c r="AQ7" s="85">
        <v>45.253578392778259</v>
      </c>
      <c r="AR7" s="85">
        <v>45.281849291628362</v>
      </c>
      <c r="AS7" s="85">
        <v>45.30723612782559</v>
      </c>
      <c r="AT7" s="85">
        <v>45.329980379125665</v>
      </c>
      <c r="AU7" s="85">
        <v>45.349901549899549</v>
      </c>
      <c r="AV7" s="85">
        <v>45.367053277167976</v>
      </c>
      <c r="AW7" s="85">
        <v>45.379821638500729</v>
      </c>
      <c r="AX7" s="85">
        <v>45.388716269086935</v>
      </c>
      <c r="AY7" s="85">
        <v>45.394807737840097</v>
      </c>
      <c r="AZ7" s="85">
        <v>45.397430284156876</v>
      </c>
      <c r="BA7" s="85">
        <v>45.445998685374022</v>
      </c>
      <c r="BB7" s="85">
        <v>45.49444036658101</v>
      </c>
      <c r="BC7" s="85">
        <v>45.542445830141425</v>
      </c>
      <c r="BD7" s="85">
        <v>45.589327736533434</v>
      </c>
      <c r="BE7" s="85">
        <v>45.635495807060856</v>
      </c>
      <c r="BF7" s="85">
        <v>45.680735978261914</v>
      </c>
      <c r="BG7" s="85">
        <v>45.726121566868756</v>
      </c>
      <c r="BH7" s="85">
        <v>45.771938726628534</v>
      </c>
      <c r="BI7" s="85">
        <v>45.818131582894395</v>
      </c>
      <c r="BJ7" s="85">
        <v>45.86482766450947</v>
      </c>
      <c r="BK7" s="85">
        <v>45.911804551176942</v>
      </c>
      <c r="BL7" s="85">
        <v>45.958981997510534</v>
      </c>
      <c r="BM7" s="85">
        <v>46.00614919833933</v>
      </c>
      <c r="BN7" s="85">
        <v>46.053549741152153</v>
      </c>
      <c r="BO7" s="85">
        <v>46.101104096724193</v>
      </c>
      <c r="BP7" s="85">
        <v>46.148574851347433</v>
      </c>
      <c r="BQ7" s="85">
        <v>46.195903135527054</v>
      </c>
      <c r="BR7" s="85">
        <v>46.242836397395067</v>
      </c>
      <c r="BS7" s="85">
        <v>46.28891351847772</v>
      </c>
      <c r="BT7" s="85">
        <v>46.333364333208429</v>
      </c>
      <c r="BU7" s="85">
        <v>46.376617797728841</v>
      </c>
      <c r="BV7" s="85">
        <v>46.418750366217388</v>
      </c>
      <c r="BW7" s="85">
        <v>46.459653467430435</v>
      </c>
      <c r="BX7" s="85">
        <v>46.498482848252742</v>
      </c>
      <c r="BY7" s="85">
        <v>46.535656770481445</v>
      </c>
      <c r="BZ7" s="85">
        <v>46.571396045917972</v>
      </c>
      <c r="CA7" s="85">
        <v>46.605608204400838</v>
      </c>
      <c r="CB7" s="85">
        <v>46.638702827136775</v>
      </c>
      <c r="CC7" s="85">
        <v>46.670753334166669</v>
      </c>
      <c r="CD7" s="85">
        <v>46.701349174953101</v>
      </c>
      <c r="CE7" s="85">
        <v>46.730069803402039</v>
      </c>
      <c r="CF7" s="85">
        <v>46.756794640264005</v>
      </c>
      <c r="CG7" s="85">
        <v>46.780951025471687</v>
      </c>
      <c r="CH7" s="85">
        <v>46.802742426066843</v>
      </c>
      <c r="CI7" s="85">
        <v>46.822327454911459</v>
      </c>
      <c r="CJ7" s="34"/>
    </row>
    <row r="8" spans="1:88" ht="52.8" x14ac:dyDescent="0.25">
      <c r="B8" s="59">
        <f>B7+1</f>
        <v>2</v>
      </c>
      <c r="C8" s="26" t="s">
        <v>213</v>
      </c>
      <c r="D8" s="27" t="s">
        <v>259</v>
      </c>
      <c r="E8" s="27" t="s">
        <v>48</v>
      </c>
      <c r="F8" s="27">
        <v>2</v>
      </c>
      <c r="H8" s="84">
        <v>66.06</v>
      </c>
      <c r="I8" s="84">
        <v>65.430000000000007</v>
      </c>
      <c r="J8" s="84">
        <v>64.314736842105262</v>
      </c>
      <c r="K8" s="84">
        <v>64.304210526315785</v>
      </c>
      <c r="L8" s="84">
        <v>64.293684210526308</v>
      </c>
      <c r="M8" s="84">
        <v>64.283157894736831</v>
      </c>
      <c r="N8" s="84">
        <v>64.272631578947369</v>
      </c>
      <c r="O8" s="84">
        <v>64.262105263157892</v>
      </c>
      <c r="P8" s="84">
        <v>64.251578947368415</v>
      </c>
      <c r="Q8" s="84">
        <v>64.241052631578938</v>
      </c>
      <c r="R8" s="84">
        <v>64.230526315789461</v>
      </c>
      <c r="S8" s="84">
        <v>64.216363636363624</v>
      </c>
      <c r="T8" s="84">
        <v>64.212727272727264</v>
      </c>
      <c r="U8" s="84">
        <v>64.209090909090904</v>
      </c>
      <c r="V8" s="84">
        <v>64.205454545454529</v>
      </c>
      <c r="W8" s="84">
        <v>64.201818181818169</v>
      </c>
      <c r="X8" s="84">
        <v>64.198181818181808</v>
      </c>
      <c r="Y8" s="84">
        <v>64.194545454545448</v>
      </c>
      <c r="Z8" s="84">
        <v>64.190909090909074</v>
      </c>
      <c r="AA8" s="84">
        <v>64.187272727272713</v>
      </c>
      <c r="AB8" s="84">
        <v>64.183636363636353</v>
      </c>
      <c r="AC8" s="84">
        <v>64.179999999999993</v>
      </c>
      <c r="AD8" s="84">
        <v>64.176363636363618</v>
      </c>
      <c r="AE8" s="84">
        <v>64.172727272727258</v>
      </c>
      <c r="AF8" s="84">
        <v>64.063636363636348</v>
      </c>
      <c r="AG8" s="89">
        <v>64.059999999999988</v>
      </c>
      <c r="AH8" s="89">
        <v>64.056363636363614</v>
      </c>
      <c r="AI8" s="89">
        <v>64.052727272727253</v>
      </c>
      <c r="AJ8" s="89">
        <v>64.049090909090893</v>
      </c>
      <c r="AK8" s="89">
        <v>64.045454545454533</v>
      </c>
      <c r="AL8" s="89">
        <v>64.041818181818158</v>
      </c>
      <c r="AM8" s="89">
        <v>64.038181818181798</v>
      </c>
      <c r="AN8" s="89">
        <v>64.034545454545437</v>
      </c>
      <c r="AO8" s="89">
        <v>64.030909090909077</v>
      </c>
      <c r="AP8" s="89">
        <v>64.027272727272702</v>
      </c>
      <c r="AQ8" s="89">
        <v>64.023636363636342</v>
      </c>
      <c r="AR8" s="89">
        <v>64.019999999999982</v>
      </c>
      <c r="AS8" s="89">
        <v>64.016363636363621</v>
      </c>
      <c r="AT8" s="89">
        <v>64.012727272727247</v>
      </c>
      <c r="AU8" s="89">
        <v>64.009090909090887</v>
      </c>
      <c r="AV8" s="89">
        <v>64.005454545454526</v>
      </c>
      <c r="AW8" s="89">
        <v>64.001818181818166</v>
      </c>
      <c r="AX8" s="89">
        <v>63.998181818181799</v>
      </c>
      <c r="AY8" s="89">
        <v>63.994545454545438</v>
      </c>
      <c r="AZ8" s="89">
        <v>63.990909090909078</v>
      </c>
      <c r="BA8" s="89">
        <v>63.987272727272718</v>
      </c>
      <c r="BB8" s="89">
        <v>63.983636363636343</v>
      </c>
      <c r="BC8" s="89">
        <v>63.979999999999983</v>
      </c>
      <c r="BD8" s="89">
        <v>63.976363636363622</v>
      </c>
      <c r="BE8" s="89">
        <v>63.972727272727262</v>
      </c>
      <c r="BF8" s="89">
        <v>63.969090909090887</v>
      </c>
      <c r="BG8" s="89">
        <v>63.965454545454527</v>
      </c>
      <c r="BH8" s="89">
        <v>63.961818181818167</v>
      </c>
      <c r="BI8" s="89">
        <v>64.063636363636348</v>
      </c>
      <c r="BJ8" s="89">
        <v>64.059999999999988</v>
      </c>
      <c r="BK8" s="89">
        <v>64.056363636363614</v>
      </c>
      <c r="BL8" s="89">
        <v>64.052727272727253</v>
      </c>
      <c r="BM8" s="89">
        <v>64.049090909090893</v>
      </c>
      <c r="BN8" s="89">
        <v>64.045454545454533</v>
      </c>
      <c r="BO8" s="89">
        <v>64.041818181818158</v>
      </c>
      <c r="BP8" s="89">
        <v>64.038181818181798</v>
      </c>
      <c r="BQ8" s="89">
        <v>64.034545454545437</v>
      </c>
      <c r="BR8" s="89">
        <v>64.030909090909077</v>
      </c>
      <c r="BS8" s="89">
        <v>64.027272727272702</v>
      </c>
      <c r="BT8" s="89">
        <v>64.023636363636342</v>
      </c>
      <c r="BU8" s="89">
        <v>64.019999999999982</v>
      </c>
      <c r="BV8" s="89">
        <v>64.016363636363621</v>
      </c>
      <c r="BW8" s="89">
        <v>64.012727272727247</v>
      </c>
      <c r="BX8" s="89">
        <v>64.009090909090887</v>
      </c>
      <c r="BY8" s="89">
        <v>64.005454545454526</v>
      </c>
      <c r="BZ8" s="89">
        <v>64.001818181818166</v>
      </c>
      <c r="CA8" s="89">
        <v>63.998181818181799</v>
      </c>
      <c r="CB8" s="89">
        <v>63.994545454545438</v>
      </c>
      <c r="CC8" s="89">
        <v>63.990909090909078</v>
      </c>
      <c r="CD8" s="89">
        <v>63.987272727272718</v>
      </c>
      <c r="CE8" s="89">
        <v>63.983636363636343</v>
      </c>
      <c r="CF8" s="89">
        <v>63.979999999999983</v>
      </c>
      <c r="CG8" s="89">
        <v>63.976363636363622</v>
      </c>
      <c r="CH8" s="89">
        <v>63.972727272727262</v>
      </c>
      <c r="CI8" s="89">
        <v>63.969090909090887</v>
      </c>
      <c r="CJ8" s="37"/>
    </row>
    <row r="9" spans="1:88" ht="52.8" x14ac:dyDescent="0.25">
      <c r="B9" s="59">
        <f t="shared" ref="B9:B11" si="0">B8+1</f>
        <v>3</v>
      </c>
      <c r="C9" s="26" t="s">
        <v>216</v>
      </c>
      <c r="D9" s="27" t="s">
        <v>261</v>
      </c>
      <c r="E9" s="27" t="s">
        <v>48</v>
      </c>
      <c r="F9" s="27">
        <v>2</v>
      </c>
      <c r="H9" s="84">
        <v>63.79</v>
      </c>
      <c r="I9" s="84">
        <v>63.160000000000004</v>
      </c>
      <c r="J9" s="84">
        <v>62.044736842105259</v>
      </c>
      <c r="K9" s="84">
        <v>62.034210526315782</v>
      </c>
      <c r="L9" s="84">
        <v>62.023684210526305</v>
      </c>
      <c r="M9" s="84">
        <v>62.013157894736828</v>
      </c>
      <c r="N9" s="84">
        <v>62.002631578947366</v>
      </c>
      <c r="O9" s="84">
        <v>61.992105263157889</v>
      </c>
      <c r="P9" s="84">
        <v>61.981578947368412</v>
      </c>
      <c r="Q9" s="84">
        <v>61.971052631578935</v>
      </c>
      <c r="R9" s="84">
        <v>61.960526315789458</v>
      </c>
      <c r="S9" s="84">
        <v>61.946363636363621</v>
      </c>
      <c r="T9" s="84">
        <v>61.942727272727261</v>
      </c>
      <c r="U9" s="84">
        <v>61.939090909090901</v>
      </c>
      <c r="V9" s="84">
        <v>61.935454545454526</v>
      </c>
      <c r="W9" s="84">
        <v>61.931818181818166</v>
      </c>
      <c r="X9" s="84">
        <v>61.928181818181805</v>
      </c>
      <c r="Y9" s="84">
        <v>61.924545454545445</v>
      </c>
      <c r="Z9" s="84">
        <v>61.92090909090907</v>
      </c>
      <c r="AA9" s="84">
        <v>61.91727272727271</v>
      </c>
      <c r="AB9" s="84">
        <v>61.91363636363635</v>
      </c>
      <c r="AC9" s="84">
        <v>61.909999999999989</v>
      </c>
      <c r="AD9" s="84">
        <v>61.906363636363615</v>
      </c>
      <c r="AE9" s="84">
        <v>61.902727272727255</v>
      </c>
      <c r="AF9" s="84">
        <v>61.793636363636345</v>
      </c>
      <c r="AG9" s="89">
        <v>61.789999999999985</v>
      </c>
      <c r="AH9" s="89">
        <v>61.78636363636361</v>
      </c>
      <c r="AI9" s="89">
        <v>61.78272727272725</v>
      </c>
      <c r="AJ9" s="89">
        <v>61.77909090909089</v>
      </c>
      <c r="AK9" s="89">
        <v>61.775454545454529</v>
      </c>
      <c r="AL9" s="89">
        <v>61.771818181818155</v>
      </c>
      <c r="AM9" s="89">
        <v>61.768181818181795</v>
      </c>
      <c r="AN9" s="89">
        <v>61.764545454545434</v>
      </c>
      <c r="AO9" s="89">
        <v>61.760909090909074</v>
      </c>
      <c r="AP9" s="89">
        <v>61.757272727272699</v>
      </c>
      <c r="AQ9" s="89">
        <v>61.753636363636339</v>
      </c>
      <c r="AR9" s="89">
        <v>61.749999999999979</v>
      </c>
      <c r="AS9" s="89">
        <v>61.746363636363618</v>
      </c>
      <c r="AT9" s="89">
        <v>61.742727272727244</v>
      </c>
      <c r="AU9" s="89">
        <v>61.739090909090883</v>
      </c>
      <c r="AV9" s="89">
        <v>61.735454545454523</v>
      </c>
      <c r="AW9" s="89">
        <v>61.731818181818163</v>
      </c>
      <c r="AX9" s="89">
        <v>61.728181818181795</v>
      </c>
      <c r="AY9" s="89">
        <v>61.724545454545435</v>
      </c>
      <c r="AZ9" s="89">
        <v>61.720909090909075</v>
      </c>
      <c r="BA9" s="89">
        <v>61.717272727272714</v>
      </c>
      <c r="BB9" s="89">
        <v>61.71363636363634</v>
      </c>
      <c r="BC9" s="89">
        <v>61.70999999999998</v>
      </c>
      <c r="BD9" s="89">
        <v>61.706363636363619</v>
      </c>
      <c r="BE9" s="89">
        <v>61.702727272727259</v>
      </c>
      <c r="BF9" s="89">
        <v>61.699090909090884</v>
      </c>
      <c r="BG9" s="89">
        <v>61.695454545454524</v>
      </c>
      <c r="BH9" s="89">
        <v>61.691818181818164</v>
      </c>
      <c r="BI9" s="89">
        <v>61.793636363636345</v>
      </c>
      <c r="BJ9" s="89">
        <v>61.789999999999985</v>
      </c>
      <c r="BK9" s="89">
        <v>61.78636363636361</v>
      </c>
      <c r="BL9" s="89">
        <v>61.78272727272725</v>
      </c>
      <c r="BM9" s="89">
        <v>61.77909090909089</v>
      </c>
      <c r="BN9" s="89">
        <v>61.775454545454529</v>
      </c>
      <c r="BO9" s="89">
        <v>61.771818181818155</v>
      </c>
      <c r="BP9" s="89">
        <v>61.768181818181795</v>
      </c>
      <c r="BQ9" s="89">
        <v>61.764545454545434</v>
      </c>
      <c r="BR9" s="89">
        <v>61.760909090909074</v>
      </c>
      <c r="BS9" s="89">
        <v>61.757272727272699</v>
      </c>
      <c r="BT9" s="89">
        <v>61.753636363636339</v>
      </c>
      <c r="BU9" s="89">
        <v>61.749999999999979</v>
      </c>
      <c r="BV9" s="89">
        <v>61.746363636363618</v>
      </c>
      <c r="BW9" s="89">
        <v>61.742727272727244</v>
      </c>
      <c r="BX9" s="89">
        <v>61.739090909090883</v>
      </c>
      <c r="BY9" s="89">
        <v>61.735454545454523</v>
      </c>
      <c r="BZ9" s="89">
        <v>61.731818181818163</v>
      </c>
      <c r="CA9" s="89">
        <v>61.728181818181795</v>
      </c>
      <c r="CB9" s="89">
        <v>61.724545454545435</v>
      </c>
      <c r="CC9" s="89">
        <v>61.720909090909075</v>
      </c>
      <c r="CD9" s="89">
        <v>61.717272727272714</v>
      </c>
      <c r="CE9" s="89">
        <v>61.71363636363634</v>
      </c>
      <c r="CF9" s="89">
        <v>61.70999999999998</v>
      </c>
      <c r="CG9" s="89">
        <v>61.706363636363619</v>
      </c>
      <c r="CH9" s="89">
        <v>61.702727272727259</v>
      </c>
      <c r="CI9" s="89">
        <v>61.699090909090884</v>
      </c>
      <c r="CJ9" s="37"/>
    </row>
    <row r="10" spans="1:88" ht="52.8" x14ac:dyDescent="0.25">
      <c r="B10" s="59">
        <f t="shared" si="0"/>
        <v>4</v>
      </c>
      <c r="C10" s="26" t="s">
        <v>219</v>
      </c>
      <c r="D10" s="27" t="s">
        <v>263</v>
      </c>
      <c r="E10" s="27" t="s">
        <v>48</v>
      </c>
      <c r="F10" s="27">
        <v>2</v>
      </c>
      <c r="H10" s="84">
        <v>1.18</v>
      </c>
      <c r="I10" s="84">
        <v>1.1499999999999999</v>
      </c>
      <c r="J10" s="84">
        <v>2.48</v>
      </c>
      <c r="K10" s="84">
        <v>2.27</v>
      </c>
      <c r="L10" s="84">
        <v>2.27</v>
      </c>
      <c r="M10" s="84">
        <v>2.27</v>
      </c>
      <c r="N10" s="84">
        <v>2.33</v>
      </c>
      <c r="O10" s="84">
        <v>2.2400000000000002</v>
      </c>
      <c r="P10" s="84">
        <v>2.2999999999999998</v>
      </c>
      <c r="Q10" s="84">
        <v>2.41</v>
      </c>
      <c r="R10" s="84">
        <v>2.34</v>
      </c>
      <c r="S10" s="84">
        <v>2.46</v>
      </c>
      <c r="T10" s="84">
        <v>2.1800000000000002</v>
      </c>
      <c r="U10" s="84">
        <v>2.25</v>
      </c>
      <c r="V10" s="84">
        <v>2.19</v>
      </c>
      <c r="W10" s="84">
        <v>2.23</v>
      </c>
      <c r="X10" s="84">
        <v>2.02</v>
      </c>
      <c r="Y10" s="84">
        <v>2.0699999999999998</v>
      </c>
      <c r="Z10" s="84">
        <v>2.04</v>
      </c>
      <c r="AA10" s="84">
        <v>1.99</v>
      </c>
      <c r="AB10" s="84">
        <v>2.1</v>
      </c>
      <c r="AC10" s="84">
        <v>1.93</v>
      </c>
      <c r="AD10" s="84">
        <v>1.98</v>
      </c>
      <c r="AE10" s="84">
        <v>1.9</v>
      </c>
      <c r="AF10" s="84">
        <v>1.9</v>
      </c>
      <c r="AG10" s="89">
        <v>1.9</v>
      </c>
      <c r="AH10" s="89">
        <v>1.9</v>
      </c>
      <c r="AI10" s="89">
        <v>1.9</v>
      </c>
      <c r="AJ10" s="89">
        <v>1.9</v>
      </c>
      <c r="AK10" s="89">
        <v>1.9</v>
      </c>
      <c r="AL10" s="89">
        <v>1.9</v>
      </c>
      <c r="AM10" s="89">
        <v>1.9</v>
      </c>
      <c r="AN10" s="89">
        <v>1.9</v>
      </c>
      <c r="AO10" s="89">
        <v>1.9</v>
      </c>
      <c r="AP10" s="89">
        <v>1.9</v>
      </c>
      <c r="AQ10" s="89">
        <v>1.9</v>
      </c>
      <c r="AR10" s="89">
        <v>1.9</v>
      </c>
      <c r="AS10" s="89">
        <v>1.9</v>
      </c>
      <c r="AT10" s="89">
        <v>1.9</v>
      </c>
      <c r="AU10" s="89">
        <v>1.9</v>
      </c>
      <c r="AV10" s="89">
        <v>1.9</v>
      </c>
      <c r="AW10" s="89">
        <v>1.9</v>
      </c>
      <c r="AX10" s="89">
        <v>1.9</v>
      </c>
      <c r="AY10" s="89">
        <v>1.9</v>
      </c>
      <c r="AZ10" s="89">
        <v>1.9</v>
      </c>
      <c r="BA10" s="89">
        <v>1.9</v>
      </c>
      <c r="BB10" s="89">
        <v>1.9</v>
      </c>
      <c r="BC10" s="89">
        <v>1.9</v>
      </c>
      <c r="BD10" s="89">
        <v>1.9</v>
      </c>
      <c r="BE10" s="89">
        <v>1.9</v>
      </c>
      <c r="BF10" s="89">
        <v>1.9</v>
      </c>
      <c r="BG10" s="89">
        <v>1.9</v>
      </c>
      <c r="BH10" s="89">
        <v>1.9</v>
      </c>
      <c r="BI10" s="89">
        <v>1.9</v>
      </c>
      <c r="BJ10" s="89">
        <v>1.9</v>
      </c>
      <c r="BK10" s="89">
        <v>1.9</v>
      </c>
      <c r="BL10" s="89">
        <v>1.9</v>
      </c>
      <c r="BM10" s="89">
        <v>1.9</v>
      </c>
      <c r="BN10" s="89">
        <v>1.9</v>
      </c>
      <c r="BO10" s="89">
        <v>1.9</v>
      </c>
      <c r="BP10" s="89">
        <v>1.9</v>
      </c>
      <c r="BQ10" s="89">
        <v>1.9</v>
      </c>
      <c r="BR10" s="89">
        <v>1.9</v>
      </c>
      <c r="BS10" s="89">
        <v>1.9</v>
      </c>
      <c r="BT10" s="89">
        <v>1.9</v>
      </c>
      <c r="BU10" s="89">
        <v>1.9</v>
      </c>
      <c r="BV10" s="89">
        <v>1.9</v>
      </c>
      <c r="BW10" s="89">
        <v>1.9</v>
      </c>
      <c r="BX10" s="89">
        <v>1.9</v>
      </c>
      <c r="BY10" s="89">
        <v>1.9</v>
      </c>
      <c r="BZ10" s="89">
        <v>1.9</v>
      </c>
      <c r="CA10" s="89">
        <v>1.9</v>
      </c>
      <c r="CB10" s="89">
        <v>1.9</v>
      </c>
      <c r="CC10" s="89">
        <v>1.9</v>
      </c>
      <c r="CD10" s="89">
        <v>1.9</v>
      </c>
      <c r="CE10" s="89">
        <v>1.9</v>
      </c>
      <c r="CF10" s="89">
        <v>1.9</v>
      </c>
      <c r="CG10" s="89">
        <v>1.9</v>
      </c>
      <c r="CH10" s="89">
        <v>1.9</v>
      </c>
      <c r="CI10" s="89">
        <v>1.9</v>
      </c>
      <c r="CJ10" s="37"/>
    </row>
    <row r="11" spans="1:88" ht="52.8" x14ac:dyDescent="0.25">
      <c r="B11" s="59">
        <f t="shared" si="0"/>
        <v>5</v>
      </c>
      <c r="C11" s="26" t="s">
        <v>222</v>
      </c>
      <c r="D11" s="27" t="s">
        <v>264</v>
      </c>
      <c r="E11" s="27" t="s">
        <v>48</v>
      </c>
      <c r="F11" s="27">
        <v>2</v>
      </c>
      <c r="H11" s="88">
        <v>13.369999999999997</v>
      </c>
      <c r="I11" s="88">
        <v>12.610000000000005</v>
      </c>
      <c r="J11" s="88">
        <v>14.633465288440821</v>
      </c>
      <c r="K11" s="88">
        <v>15.084802034588609</v>
      </c>
      <c r="L11" s="88">
        <v>15.272278631383738</v>
      </c>
      <c r="M11" s="88">
        <v>15.375011058802041</v>
      </c>
      <c r="N11" s="88">
        <v>15.416170455717113</v>
      </c>
      <c r="O11" s="88">
        <v>15.702666895879476</v>
      </c>
      <c r="P11" s="88">
        <v>15.860493768693214</v>
      </c>
      <c r="Q11" s="88">
        <v>15.773763418754331</v>
      </c>
      <c r="R11" s="88">
        <v>15.696970844911686</v>
      </c>
      <c r="S11" s="88">
        <v>15.396685339884975</v>
      </c>
      <c r="T11" s="88">
        <v>15.549850833291515</v>
      </c>
      <c r="U11" s="88">
        <v>15.368716657680878</v>
      </c>
      <c r="V11" s="88">
        <v>15.36211530157127</v>
      </c>
      <c r="W11" s="88">
        <v>16.24018603378018</v>
      </c>
      <c r="X11" s="88">
        <v>16.284445766839891</v>
      </c>
      <c r="Y11" s="88">
        <v>16.075744011050482</v>
      </c>
      <c r="Z11" s="88">
        <v>15.945870473259845</v>
      </c>
      <c r="AA11" s="88">
        <v>15.833345868599475</v>
      </c>
      <c r="AB11" s="88">
        <v>15.558652387189385</v>
      </c>
      <c r="AC11" s="88">
        <v>15.586358108892256</v>
      </c>
      <c r="AD11" s="88">
        <v>15.410469329966272</v>
      </c>
      <c r="AE11" s="88">
        <v>15.378579263540606</v>
      </c>
      <c r="AF11" s="88">
        <v>15.166885714697925</v>
      </c>
      <c r="AG11" s="89">
        <v>15.078633752735724</v>
      </c>
      <c r="AH11" s="89">
        <v>15.019413023780222</v>
      </c>
      <c r="AI11" s="89">
        <v>14.964107779397798</v>
      </c>
      <c r="AJ11" s="89">
        <v>14.906423761738393</v>
      </c>
      <c r="AK11" s="89">
        <v>14.852263057750539</v>
      </c>
      <c r="AL11" s="89">
        <v>14.801856663417054</v>
      </c>
      <c r="AM11" s="89">
        <v>14.755312010024786</v>
      </c>
      <c r="AN11" s="89">
        <v>14.713004506532092</v>
      </c>
      <c r="AO11" s="89">
        <v>14.672981681226615</v>
      </c>
      <c r="AP11" s="89">
        <v>14.635287003068234</v>
      </c>
      <c r="AQ11" s="89">
        <v>14.60005797085808</v>
      </c>
      <c r="AR11" s="89">
        <v>14.568150708371617</v>
      </c>
      <c r="AS11" s="89">
        <v>14.539127508538028</v>
      </c>
      <c r="AT11" s="89">
        <v>14.512746893601578</v>
      </c>
      <c r="AU11" s="89">
        <v>14.489189359191334</v>
      </c>
      <c r="AV11" s="89">
        <v>14.468401268286547</v>
      </c>
      <c r="AW11" s="89">
        <v>14.451996543317433</v>
      </c>
      <c r="AX11" s="89">
        <v>14.43946554909486</v>
      </c>
      <c r="AY11" s="89">
        <v>14.429737716705338</v>
      </c>
      <c r="AZ11" s="89">
        <v>14.423478806752199</v>
      </c>
      <c r="BA11" s="89">
        <v>14.371274041898692</v>
      </c>
      <c r="BB11" s="89">
        <v>14.31919599705533</v>
      </c>
      <c r="BC11" s="89">
        <v>14.267554169858554</v>
      </c>
      <c r="BD11" s="89">
        <v>14.217035899830185</v>
      </c>
      <c r="BE11" s="89">
        <v>14.167231465666402</v>
      </c>
      <c r="BF11" s="89">
        <v>14.11835493082897</v>
      </c>
      <c r="BG11" s="89">
        <v>14.069332978585768</v>
      </c>
      <c r="BH11" s="89">
        <v>14.01987945518963</v>
      </c>
      <c r="BI11" s="89">
        <v>14.07550478074195</v>
      </c>
      <c r="BJ11" s="89">
        <v>14.025172335490515</v>
      </c>
      <c r="BK11" s="89">
        <v>13.974559085186668</v>
      </c>
      <c r="BL11" s="89">
        <v>13.923745275216715</v>
      </c>
      <c r="BM11" s="89">
        <v>13.87294171075156</v>
      </c>
      <c r="BN11" s="89">
        <v>13.821904804302376</v>
      </c>
      <c r="BO11" s="89">
        <v>13.770714085093962</v>
      </c>
      <c r="BP11" s="89">
        <v>13.719606966834361</v>
      </c>
      <c r="BQ11" s="89">
        <v>13.66864231901838</v>
      </c>
      <c r="BR11" s="89">
        <v>13.618072693514007</v>
      </c>
      <c r="BS11" s="89">
        <v>13.568359208794979</v>
      </c>
      <c r="BT11" s="89">
        <v>13.520272030427909</v>
      </c>
      <c r="BU11" s="89">
        <v>13.473382202271138</v>
      </c>
      <c r="BV11" s="89">
        <v>13.42761327014623</v>
      </c>
      <c r="BW11" s="89">
        <v>13.383073805296808</v>
      </c>
      <c r="BX11" s="89">
        <v>13.340608060838141</v>
      </c>
      <c r="BY11" s="89">
        <v>13.299797774973078</v>
      </c>
      <c r="BZ11" s="89">
        <v>13.260422135900191</v>
      </c>
      <c r="CA11" s="89">
        <v>13.222573613780957</v>
      </c>
      <c r="CB11" s="89">
        <v>13.185842627408659</v>
      </c>
      <c r="CC11" s="89">
        <v>13.150155756742405</v>
      </c>
      <c r="CD11" s="89">
        <v>13.115923552319613</v>
      </c>
      <c r="CE11" s="89">
        <v>13.083566560234301</v>
      </c>
      <c r="CF11" s="89">
        <v>13.053205359735975</v>
      </c>
      <c r="CG11" s="89">
        <v>13.025412610891932</v>
      </c>
      <c r="CH11" s="89">
        <v>12.999984846660416</v>
      </c>
      <c r="CI11" s="89">
        <v>12.976763454179425</v>
      </c>
      <c r="CJ11" s="37"/>
    </row>
    <row r="12" spans="1:88" x14ac:dyDescent="0.25"/>
    <row r="13" spans="1:88" x14ac:dyDescent="0.25">
      <c r="B13" s="47" t="s">
        <v>336</v>
      </c>
    </row>
    <row r="14" spans="1:88" x14ac:dyDescent="0.25"/>
    <row r="15" spans="1:88" x14ac:dyDescent="0.25">
      <c r="B15" s="48"/>
      <c r="C15" t="s">
        <v>337</v>
      </c>
    </row>
    <row r="16" spans="1:88" x14ac:dyDescent="0.25">
      <c r="B16" s="49"/>
      <c r="C16" t="s">
        <v>338</v>
      </c>
    </row>
    <row r="17" spans="2:9" x14ac:dyDescent="0.25"/>
    <row r="18" spans="2:9" ht="14.4" x14ac:dyDescent="0.3">
      <c r="B18" s="123" t="s">
        <v>346</v>
      </c>
      <c r="C18" s="124"/>
      <c r="D18" s="124"/>
      <c r="E18" s="124"/>
      <c r="F18" s="124"/>
      <c r="G18" s="124"/>
      <c r="H18" s="124"/>
      <c r="I18" s="125"/>
    </row>
    <row r="19" spans="2:9" x14ac:dyDescent="0.25"/>
    <row r="20" spans="2:9" s="6" customFormat="1" x14ac:dyDescent="0.25">
      <c r="B20" s="51" t="s">
        <v>334</v>
      </c>
      <c r="C20" s="126" t="s">
        <v>332</v>
      </c>
      <c r="D20" s="126"/>
      <c r="E20" s="126"/>
      <c r="F20" s="126"/>
      <c r="G20" s="126"/>
      <c r="H20" s="126"/>
      <c r="I20" s="126"/>
    </row>
    <row r="21" spans="2:9" s="6" customFormat="1" ht="76.95" customHeight="1" x14ac:dyDescent="0.25">
      <c r="B21" s="52">
        <v>1</v>
      </c>
      <c r="C21" s="114" t="s">
        <v>258</v>
      </c>
      <c r="D21" s="115"/>
      <c r="E21" s="115"/>
      <c r="F21" s="115"/>
      <c r="G21" s="115"/>
      <c r="H21" s="115"/>
      <c r="I21" s="115"/>
    </row>
    <row r="22" spans="2:9" s="6" customFormat="1" ht="54" customHeight="1" x14ac:dyDescent="0.25">
      <c r="B22" s="52">
        <v>2</v>
      </c>
      <c r="C22" s="114" t="s">
        <v>260</v>
      </c>
      <c r="D22" s="115"/>
      <c r="E22" s="115"/>
      <c r="F22" s="115"/>
      <c r="G22" s="115"/>
      <c r="H22" s="115"/>
      <c r="I22" s="115"/>
    </row>
    <row r="23" spans="2:9" s="6" customFormat="1" ht="58.2" customHeight="1" x14ac:dyDescent="0.25">
      <c r="B23" s="52">
        <v>3</v>
      </c>
      <c r="C23" s="114" t="s">
        <v>262</v>
      </c>
      <c r="D23" s="115"/>
      <c r="E23" s="115"/>
      <c r="F23" s="115"/>
      <c r="G23" s="115"/>
      <c r="H23" s="115"/>
      <c r="I23" s="115"/>
    </row>
    <row r="24" spans="2:9" s="6" customFormat="1" ht="61.2" customHeight="1" x14ac:dyDescent="0.25">
      <c r="B24" s="52">
        <v>4</v>
      </c>
      <c r="C24" s="114" t="s">
        <v>221</v>
      </c>
      <c r="D24" s="115"/>
      <c r="E24" s="115"/>
      <c r="F24" s="115"/>
      <c r="G24" s="115"/>
      <c r="H24" s="115"/>
      <c r="I24" s="115"/>
    </row>
    <row r="25" spans="2:9" s="6" customFormat="1" ht="58.5" customHeight="1" x14ac:dyDescent="0.25">
      <c r="B25" s="52">
        <v>5</v>
      </c>
      <c r="C25" s="114" t="s">
        <v>265</v>
      </c>
      <c r="D25" s="115"/>
      <c r="E25" s="115"/>
      <c r="F25" s="115"/>
      <c r="G25" s="115"/>
      <c r="H25" s="115"/>
      <c r="I25" s="115"/>
    </row>
    <row r="26" spans="2:9" x14ac:dyDescent="0.25"/>
  </sheetData>
  <mergeCells count="14">
    <mergeCell ref="C25:I25"/>
    <mergeCell ref="H5:AF5"/>
    <mergeCell ref="AG5:CJ5"/>
    <mergeCell ref="B1:F1"/>
    <mergeCell ref="B18:I18"/>
    <mergeCell ref="B3:C3"/>
    <mergeCell ref="B4:C4"/>
    <mergeCell ref="D3:F3"/>
    <mergeCell ref="D4:F4"/>
    <mergeCell ref="C20:I20"/>
    <mergeCell ref="C21:I21"/>
    <mergeCell ref="C22:I22"/>
    <mergeCell ref="C23:I23"/>
    <mergeCell ref="C24:I24"/>
  </mergeCells>
  <pageMargins left="0.7" right="0.7" top="0.75" bottom="0.75" header="0.3" footer="0.3"/>
  <pageSetup paperSize="8" scale="92"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F80CC02C5ED4BB527987AF5400759" ma:contentTypeVersion="5" ma:contentTypeDescription="Create a new document." ma:contentTypeScope="" ma:versionID="f544a723004cc7aa363f954932ca6b1d">
  <xsd:schema xmlns:xsd="http://www.w3.org/2001/XMLSchema" xmlns:xs="http://www.w3.org/2001/XMLSchema" xmlns:p="http://schemas.microsoft.com/office/2006/metadata/properties" xmlns:ns2="b868c3d6-6cd9-4f91-87c5-c008da44c7e6" xmlns:ns3="188ed40f-f488-4758-9103-3b07af557968" targetNamespace="http://schemas.microsoft.com/office/2006/metadata/properties" ma:root="true" ma:fieldsID="3e13102889fe3a726afb324926de8d44" ns2:_="" ns3:_="">
    <xsd:import namespace="b868c3d6-6cd9-4f91-87c5-c008da44c7e6"/>
    <xsd:import namespace="188ed40f-f488-4758-9103-3b07af557968"/>
    <xsd:element name="properties">
      <xsd:complexType>
        <xsd:sequence>
          <xsd:element name="documentManagement">
            <xsd:complexType>
              <xsd:all>
                <xsd:element ref="ns2:TaskID" minOccurs="0"/>
                <xsd:element ref="ns3:MediaServiceMetadata" minOccurs="0"/>
                <xsd:element ref="ns3:MediaServiceFastMetadata"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8" nillable="true" ma:displayName="TaskID" ma:description="Reference to document approval" ma:internalName="TaskID">
      <xsd:simpleType>
        <xsd:restriction base="dms:Text">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8ed40f-f488-4758-9103-3b07af55796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skID xmlns="b868c3d6-6cd9-4f91-87c5-c008da44c7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9C4A75-7751-40D8-8AD9-9430E3D51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8c3d6-6cd9-4f91-87c5-c008da44c7e6"/>
    <ds:schemaRef ds:uri="188ed40f-f488-4758-9103-3b07af557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www.w3.org/XML/1998/namespace"/>
    <ds:schemaRef ds:uri="http://schemas.microsoft.com/office/2006/metadata/properties"/>
    <ds:schemaRef ds:uri="http://schemas.microsoft.com/office/infopath/2007/PartnerControls"/>
    <ds:schemaRef ds:uri="http://purl.org/dc/elements/1.1/"/>
    <ds:schemaRef ds:uri="http://purl.org/dc/terms/"/>
    <ds:schemaRef ds:uri="http://schemas.microsoft.com/office/2006/documentManagement/types"/>
    <ds:schemaRef ds:uri="http://schemas.openxmlformats.org/package/2006/metadata/core-properties"/>
    <ds:schemaRef ds:uri="188ed40f-f488-4758-9103-3b07af557968"/>
    <ds:schemaRef ds:uri="b868c3d6-6cd9-4f91-87c5-c008da44c7e6"/>
    <ds:schemaRef ds:uri="http://purl.org/dc/dcmityp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David Watts</cp:lastModifiedBy>
  <cp:lastPrinted>2018-10-22T12:23:36Z</cp:lastPrinted>
  <dcterms:created xsi:type="dcterms:W3CDTF">2017-04-19T07:39:06Z</dcterms:created>
  <dcterms:modified xsi:type="dcterms:W3CDTF">2022-12-20T16:31:01Z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0x010100A8FF80CC02C5ED4BB527987AF5400759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