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https://thameswater.sharepoint.com/sites/WRMP/WRSE Tables/Water Resources Market Information Tables/Revised WRMP19 Tables 1.0 (Linkless)/"/>
    </mc:Choice>
  </mc:AlternateContent>
  <xr:revisionPtr revIDLastSave="15" documentId="8_{DCF892EA-92EF-403C-9D6F-C83B98D39262}" xr6:coauthVersionLast="47" xr6:coauthVersionMax="47" xr10:uidLastSave="{F56CA326-ED9C-4C05-9486-69AF43B3C502}"/>
  <bookViews>
    <workbookView xWindow="28680" yWindow="-120" windowWidth="38640" windowHeight="21240" activeTab="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2" i="15"/>
  <c r="B33" i="15" s="1"/>
  <c r="B34" i="15" s="1"/>
  <c r="B35" i="15" s="1"/>
  <c r="B36" i="15" s="1"/>
  <c r="B37" i="15" s="1"/>
  <c r="P31" i="15" s="1"/>
  <c r="P32" i="15" s="1"/>
  <c r="P33" i="15" s="1"/>
  <c r="P34" i="15" s="1"/>
  <c r="P35" i="15" s="1"/>
  <c r="P36" i="15" s="1"/>
  <c r="P37" i="15" s="1"/>
  <c r="P38" i="15" s="1"/>
  <c r="D4" i="14"/>
  <c r="D3" i="14"/>
  <c r="B24" i="14"/>
  <c r="B25" i="14" s="1"/>
  <c r="B26" i="14" s="1"/>
  <c r="B27" i="14" s="1"/>
  <c r="B28" i="14" s="1"/>
  <c r="B8" i="14"/>
  <c r="B9" i="14" s="1"/>
  <c r="B10" i="14" s="1"/>
  <c r="B11" i="14" s="1"/>
  <c r="B12" i="14" s="1"/>
  <c r="D4" i="12" l="1"/>
  <c r="D3" i="12"/>
  <c r="C1" i="2" l="1"/>
  <c r="D1" i="3" l="1"/>
</calcChain>
</file>

<file path=xl/sharedStrings.xml><?xml version="1.0" encoding="utf-8"?>
<sst xmlns="http://schemas.openxmlformats.org/spreadsheetml/2006/main" count="1227" uniqueCount="478">
  <si>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</si>
  <si>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</si>
  <si>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</si>
  <si>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</si>
  <si>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</si>
  <si>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</si>
  <si>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</si>
  <si>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</si>
  <si>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</si>
  <si>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</si>
  <si>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</si>
  <si>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</si>
  <si>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</si>
  <si>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</si>
  <si>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</si>
  <si>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</si>
  <si>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</si>
  <si>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</si>
  <si>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e.g. 01/01/2019</t>
  </si>
  <si>
    <t>e.g. Table 3</t>
  </si>
  <si>
    <t>e.g. Total leakage (total volume per day)</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</si>
  <si>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</si>
  <si>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</si>
  <si>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</si>
  <si>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</si>
  <si>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</si>
  <si>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</si>
  <si>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</si>
  <si>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</si>
  <si>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</si>
  <si>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</si>
  <si>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</si>
  <si>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</si>
  <si>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</si>
  <si>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</si>
  <si>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</si>
  <si>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</si>
  <si>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</si>
  <si>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</si>
  <si>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</si>
  <si>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</si>
  <si>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</si>
  <si>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</si>
  <si>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</si>
  <si>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</si>
  <si>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</si>
  <si>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</si>
  <si>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</si>
  <si>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</si>
  <si>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</si>
  <si>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</si>
  <si>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</si>
  <si>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</si>
  <si>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</si>
  <si>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</si>
  <si>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</si>
  <si>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</si>
  <si>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</si>
  <si>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</si>
  <si>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</si>
  <si>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</si>
  <si>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</si>
  <si>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</si>
  <si>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</si>
  <si>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</si>
  <si>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</si>
  <si>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</si>
  <si>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</si>
  <si>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</si>
  <si>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</si>
  <si>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</si>
  <si>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</si>
  <si>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</si>
  <si>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</si>
  <si>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</si>
  <si>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</si>
  <si>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</si>
  <si>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</si>
  <si>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</si>
  <si>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</si>
  <si>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</si>
  <si>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</si>
  <si>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</si>
  <si>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</si>
  <si>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</si>
  <si>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</si>
  <si>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</si>
  <si>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</si>
  <si>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</si>
  <si>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</si>
  <si>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</si>
  <si>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</si>
  <si>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</si>
  <si>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</si>
  <si>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</si>
  <si>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</si>
  <si>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</si>
  <si>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</si>
  <si>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</si>
  <si>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</si>
  <si>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</si>
  <si>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</si>
  <si>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</si>
  <si>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</si>
  <si>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</si>
  <si>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</si>
  <si>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</si>
  <si>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</si>
  <si>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</si>
  <si>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</si>
  <si>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</si>
  <si>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</si>
  <si>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</si>
  <si>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</si>
  <si>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</si>
  <si>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</si>
  <si>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</si>
  <si>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</si>
  <si>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</si>
  <si>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</si>
  <si>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</si>
  <si>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</si>
  <si>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</si>
  <si>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</si>
  <si>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</si>
  <si>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</si>
  <si>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</si>
  <si>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</si>
  <si>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</si>
  <si>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</si>
  <si>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</si>
  <si>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</si>
  <si>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</si>
  <si>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</si>
  <si>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</si>
  <si>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</si>
  <si>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</si>
  <si>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</si>
  <si>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</si>
  <si>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</si>
  <si>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</si>
  <si>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</si>
  <si>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</si>
  <si>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</si>
  <si>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</si>
  <si>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</si>
  <si>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</si>
  <si>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</si>
  <si>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</si>
  <si>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</si>
  <si>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</si>
  <si>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</si>
  <si>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</si>
  <si>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</si>
  <si>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</si>
  <si>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</si>
  <si>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</si>
  <si>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</si>
  <si>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</si>
  <si>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</si>
  <si>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</si>
  <si>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</si>
  <si>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</si>
  <si>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</si>
  <si>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</si>
  <si>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</si>
  <si>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</si>
  <si>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</si>
  <si>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</si>
  <si>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</si>
  <si>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</si>
  <si>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</si>
  <si>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</si>
  <si>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</si>
  <si>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</si>
  <si>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</si>
  <si>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</si>
  <si>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</si>
  <si>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</si>
  <si>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</si>
  <si>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</si>
  <si>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</si>
  <si>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</si>
  <si>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</si>
  <si>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</si>
  <si>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</si>
  <si>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</si>
  <si>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</si>
  <si>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</si>
  <si>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</si>
  <si>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</si>
  <si>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</si>
  <si>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</si>
  <si>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</si>
  <si>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</si>
  <si>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</si>
  <si>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</si>
  <si>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</si>
  <si>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</si>
  <si>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</si>
  <si>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</si>
  <si>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</si>
  <si>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</si>
  <si>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</si>
  <si>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</si>
  <si>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</si>
  <si>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</si>
  <si>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</si>
  <si>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</si>
  <si>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</si>
  <si>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</si>
  <si>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</si>
  <si>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</si>
  <si>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</si>
  <si>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</si>
  <si>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</si>
  <si>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</si>
  <si>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</si>
  <si>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</si>
  <si>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</si>
  <si>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</si>
  <si>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</si>
  <si>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</si>
  <si>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</si>
  <si>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</si>
  <si>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</si>
  <si>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</si>
  <si>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</si>
  <si>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</si>
  <si>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</si>
  <si>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</si>
  <si>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</si>
  <si>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</si>
  <si>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</si>
  <si>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</si>
  <si>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</si>
  <si>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</si>
  <si>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</si>
  <si>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</si>
  <si>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</si>
  <si>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</si>
  <si>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</si>
  <si>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</si>
  <si>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</si>
  <si>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</si>
  <si>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</si>
  <si>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</si>
  <si>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</si>
  <si>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</si>
  <si>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</si>
  <si>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</si>
  <si>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</si>
  <si>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</si>
  <si>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</si>
  <si>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</si>
  <si>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</si>
  <si>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</si>
  <si>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</si>
  <si>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</si>
  <si>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</si>
  <si>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</si>
  <si>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</si>
  <si>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</si>
  <si>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</si>
  <si>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</si>
  <si>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</si>
  <si>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</si>
  <si>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</si>
  <si>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</si>
  <si>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</si>
  <si>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</si>
  <si>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</si>
  <si>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</si>
  <si>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</si>
  <si>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</si>
  <si>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</si>
  <si>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</si>
  <si>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</si>
  <si>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</si>
  <si>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</si>
  <si>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</si>
  <si>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</si>
  <si>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</si>
  <si>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</si>
  <si>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</si>
  <si>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</si>
  <si>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</si>
  <si>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</si>
  <si>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</si>
  <si>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</si>
  <si>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</si>
  <si>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</si>
  <si>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</si>
  <si>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</si>
  <si>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</si>
  <si>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</si>
  <si>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</si>
  <si>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</si>
  <si>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</si>
  <si>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</si>
  <si>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</si>
  <si>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</si>
  <si>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</si>
  <si>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</si>
  <si>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</si>
  <si>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</si>
  <si>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</si>
  <si>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</si>
  <si>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</si>
  <si>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</si>
  <si>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</si>
  <si>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</si>
  <si>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</si>
  <si>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</si>
  <si>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</si>
  <si>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</si>
  <si>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</si>
  <si>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</si>
  <si>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</si>
  <si>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</si>
  <si>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</si>
  <si>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</si>
  <si>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</si>
  <si>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</si>
  <si>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</si>
  <si>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</si>
  <si>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</si>
  <si>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</si>
  <si>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</si>
  <si>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</si>
  <si>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</si>
  <si>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</si>
  <si>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</si>
  <si>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</si>
  <si>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</si>
  <si>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</si>
  <si>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</si>
  <si>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</si>
  <si>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</si>
  <si>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</si>
  <si>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</si>
  <si>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</si>
  <si>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</si>
  <si>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</si>
  <si>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</si>
  <si>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</si>
  <si>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</si>
  <si>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</si>
  <si>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</si>
  <si>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</si>
  <si>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</si>
  <si>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</si>
  <si>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</si>
  <si>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</si>
  <si>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</si>
  <si>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</si>
  <si>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</si>
  <si>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</si>
  <si>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</si>
  <si>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</si>
  <si>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</si>
  <si>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</si>
  <si>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</si>
  <si>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</si>
  <si>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</si>
  <si>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</si>
  <si>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</si>
  <si>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</si>
  <si>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</si>
  <si>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</si>
  <si>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</si>
  <si>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</si>
  <si>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</si>
  <si>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</si>
  <si>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</si>
  <si>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</si>
  <si>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</si>
  <si>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</si>
  <si>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</si>
  <si>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</si>
  <si>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</si>
  <si>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</si>
  <si>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</si>
  <si>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</si>
  <si>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</si>
  <si>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</si>
  <si>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</si>
  <si>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</si>
  <si>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</si>
  <si>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Period</t>
  </si>
  <si>
    <t>Thames Water</t>
  </si>
  <si>
    <t>All tables</t>
  </si>
  <si>
    <t xml:space="preserve">All tables and lines updated </t>
  </si>
  <si>
    <t>All lines</t>
  </si>
  <si>
    <t xml:space="preserve">Summary key cause of supply constraint (Hydrological / Licence / Asset) </t>
  </si>
  <si>
    <t>Table 3: Baseline demand 
Row: 23BL</t>
  </si>
  <si>
    <t>We have undertaken an internal review and accuracy check for all data transferred from our WRMP submission to Defra which has been fully assured in line with our data assurance policy.  All other data has been reviewed by our Internal Audit team.  The submission has been reviewed and signed off by members of our Executive team on behalf of the Board.</t>
  </si>
  <si>
    <t>Scheme 21</t>
  </si>
  <si>
    <t>Scheme 22</t>
  </si>
  <si>
    <t>Scheme 23</t>
  </si>
  <si>
    <t>Scheme 24</t>
  </si>
  <si>
    <t>Scheme 25</t>
  </si>
  <si>
    <t>Henley</t>
  </si>
  <si>
    <t>Henley WRZ, see map and GIS file.</t>
  </si>
  <si>
    <t>&lt;5</t>
  </si>
  <si>
    <t>Partial TUB 1 in 10 years and full TUB 1 in 20 years</t>
  </si>
  <si>
    <t>1 in 20 years</t>
  </si>
  <si>
    <t>The key constraints on water production are pump capacity and abstraction licence limits.</t>
  </si>
  <si>
    <t>There are no other planning considerations or constraints on water production.</t>
  </si>
  <si>
    <t>WRMP19</t>
  </si>
  <si>
    <t>No Deficit</t>
  </si>
  <si>
    <t>Carryover</t>
  </si>
  <si>
    <t>Enhanced DMA</t>
  </si>
  <si>
    <t>Innovation</t>
  </si>
  <si>
    <t>Mains Replacement</t>
  </si>
  <si>
    <t>Pressure Management</t>
  </si>
  <si>
    <t>Smarter Business Visit (SBV)</t>
  </si>
  <si>
    <t>Financial Tariffs</t>
  </si>
  <si>
    <t xml:space="preserve">Household Metering (PMP) </t>
  </si>
  <si>
    <t>Housing Association - measured</t>
  </si>
  <si>
    <t>Incentives (measured)</t>
  </si>
  <si>
    <t>Innovation savings - measured</t>
  </si>
  <si>
    <t>Leaky Loo's (Wastage) - measured</t>
  </si>
  <si>
    <t>Non-Potable (measured)</t>
  </si>
  <si>
    <t>Savings SHV - bulk meters (Ml/d)</t>
  </si>
  <si>
    <t>Savings SHV - replacement metered (Ml/d)</t>
  </si>
  <si>
    <t>Savings. SHV - existing metered (Ml/d)</t>
  </si>
  <si>
    <t>Savings. SHV - newly metered (Ml/d)</t>
  </si>
  <si>
    <t>Housing Association - unmeasured</t>
  </si>
  <si>
    <t>Innovation savings - unmeasured</t>
  </si>
  <si>
    <t>Leaky Loo's (Wastage) - unmeasured</t>
  </si>
  <si>
    <t>Savings. SHV - unmeasured (Ml/d)</t>
  </si>
  <si>
    <t>Progressive metering USPL Saving</t>
  </si>
  <si>
    <t>Replacement meter USPL Saving</t>
  </si>
  <si>
    <t>LBF USPL Saving</t>
  </si>
  <si>
    <t>SBF USPL Saving</t>
  </si>
  <si>
    <t>HEN_FINAL</t>
  </si>
  <si>
    <t>Active leakage management</t>
  </si>
  <si>
    <t>Mains repair</t>
  </si>
  <si>
    <t>Pressure management</t>
  </si>
  <si>
    <t>Commercial water audit</t>
  </si>
  <si>
    <t>Alternative tariffs</t>
  </si>
  <si>
    <t>Metering compulsory</t>
  </si>
  <si>
    <t>Other water efficiency</t>
  </si>
  <si>
    <t>Effluent reuse</t>
  </si>
  <si>
    <t>Household water audit</t>
  </si>
  <si>
    <t>Supply pipe repairs / replacement</t>
  </si>
  <si>
    <t>Y</t>
  </si>
  <si>
    <t>Supply Demand Water Resources Management Plan Advisor. Contact here.</t>
  </si>
  <si>
    <t>www.thameswater.co.uk/sitecore/content/Your-Water-Future/Your-Water-Future/Providing-enough-water/Water-Resources-Market-Information</t>
  </si>
  <si>
    <t>Hyperlink to shapefiles</t>
  </si>
  <si>
    <t xml:space="preserve">The schemes shown in Table 8 align with our revised draft Water Resources Management Plan 2019.  </t>
  </si>
  <si>
    <t>There are no new schemes to add to Table 8 as spare treatment capability is utilised in a dry year or as operational headroom.</t>
  </si>
  <si>
    <t>* There is no benefit associated with this scheme.  This results in a denominator of zero and displays as an error in the AIC calculation.</t>
  </si>
  <si>
    <t>*</t>
  </si>
  <si>
    <t>Average day peak week</t>
  </si>
  <si>
    <t>Never which is based on historical twentieth century droughts. 1 in 100 based on stochastic drought assessment</t>
  </si>
  <si>
    <t>Drought Permits are not included in depolyable output as they have the potential to be environmentally damaging, their marginal benefit is 5.6Ml/d</t>
  </si>
  <si>
    <t>Table 7</t>
  </si>
  <si>
    <t>Line 1 - Distribution input (demand)</t>
  </si>
  <si>
    <t>All years updated</t>
  </si>
  <si>
    <t>Publication of statement of response to the October 2018 consultation</t>
  </si>
  <si>
    <t>Line 5 - Supply demand balance</t>
  </si>
  <si>
    <t>Publication of the revised draft WRMP19 for further consultation</t>
  </si>
  <si>
    <t>Table 1</t>
  </si>
  <si>
    <t>Line 16 - Spare capacity</t>
  </si>
  <si>
    <t>Spare treatment capacity</t>
  </si>
  <si>
    <t xml:space="preserve">Methodology revised to  meet requirments of the guidance </t>
  </si>
  <si>
    <t>No spare treatment capacity</t>
  </si>
  <si>
    <t>Table 5, Table 6, Table 7</t>
  </si>
  <si>
    <t>All Lines</t>
  </si>
  <si>
    <t>Updated Values for 2020/21 and 2021/22 based on observed values from Annual Return.</t>
  </si>
  <si>
    <t>Requested as part of WRMP24.</t>
  </si>
  <si>
    <t>Table 8</t>
  </si>
  <si>
    <t>Line 1, Line 6</t>
  </si>
  <si>
    <t>Updates to scheme progress.</t>
  </si>
  <si>
    <t>Updated to reflect current position.</t>
  </si>
  <si>
    <t>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</si>
</sst>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color rgb="FF00000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right style="thin">
        <color rgb="FF857362"/>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38">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15"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xf numFmtId="164" fontId="7" fillId="4" borderId="14" xfId="1" applyNumberFormat="1" applyFont="1" applyFill="1" applyBorder="1" applyAlignment="1">
      <alignment vertical="center"/>
    </xf>
    <xf numFmtId="164" fontId="7" fillId="7" borderId="15" xfId="1" applyNumberFormat="1" applyFont="1" applyFill="1" applyBorder="1" applyAlignment="1">
      <alignment vertical="center"/>
    </xf>
    <xf numFmtId="9" fontId="7" fillId="4" borderId="9" xfId="1" applyNumberFormat="1" applyFont="1" applyFill="1" applyBorder="1" applyAlignment="1">
      <alignment vertical="center"/>
    </xf>
    <xf numFmtId="9" fontId="7" fillId="7" borderId="9" xfId="1" applyNumberFormat="1" applyFont="1" applyFill="1" applyBorder="1" applyAlignment="1">
      <alignment vertical="center"/>
    </xf>
    <xf numFmtId="2" fontId="7" fillId="4" borderId="14" xfId="1" applyNumberFormat="1" applyFont="1" applyFill="1" applyBorder="1" applyAlignment="1">
      <alignment vertical="center" wrapText="1"/>
    </xf>
    <xf numFmtId="1"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7" fontId="4" fillId="4" borderId="9" xfId="1" applyNumberFormat="1" applyFont="1" applyFill="1" applyBorder="1" applyAlignment="1">
      <alignment vertical="center"/>
    </xf>
    <xf numFmtId="0" fontId="7" fillId="4" borderId="9" xfId="1" applyFont="1" applyFill="1" applyBorder="1" applyAlignment="1">
      <alignment vertical="center" wrapText="1"/>
    </xf>
    <xf numFmtId="0" fontId="7" fillId="4" borderId="9" xfId="1" applyFont="1" applyFill="1" applyBorder="1" applyAlignment="1">
      <alignment horizontal="left" vertical="center" wrapText="1"/>
    </xf>
    <xf numFmtId="0" fontId="17" fillId="4" borderId="4" xfId="2" applyFill="1" applyBorder="1" applyAlignment="1">
      <alignment horizontal="left" vertical="center" wrapText="1"/>
    </xf>
    <xf numFmtId="0" fontId="17" fillId="4" borderId="6" xfId="2" applyFill="1" applyBorder="1" applyAlignment="1">
      <alignment horizontal="left" vertical="center" wrapText="1"/>
    </xf>
    <xf numFmtId="0" fontId="17" fillId="4" borderId="9" xfId="2" applyFill="1" applyBorder="1" applyAlignment="1">
      <alignment vertical="center"/>
    </xf>
    <xf numFmtId="0" fontId="18" fillId="0" borderId="0" xfId="0" applyFont="1" applyAlignment="1">
      <alignment vertical="center"/>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28"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744854</xdr:colOff>
      <xdr:row>5</xdr:row>
      <xdr:rowOff>13123</xdr:rowOff>
    </xdr:from>
    <xdr:to>
      <xdr:col>4</xdr:col>
      <xdr:colOff>3093991</xdr:colOff>
      <xdr:row>14</xdr:row>
      <xdr:rowOff>741784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93554" y="1632373"/>
          <a:ext cx="2349137" cy="30622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hameswater.co.uk/sitecore/content/Your-Water-Future/Your-Water-Future/Providing-enough-water/Water-Resources-Market-Information" TargetMode="External"/><Relationship Id="rId1" Type="http://schemas.openxmlformats.org/officeDocument/2006/relationships/hyperlink" Target="mailto:chris.lambert@thameswater.co.uk?subject=Water%20Resources%20Market%20Information%20Query"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rporate.thameswater.co.uk/-/media/Site-Content/Your-water-future-2018/Water-Resources-Market-Information/Thames-Water-WRZ-Boundaries.zi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F61"/>
  <sheetViews>
    <sheetView showGridLines="0" zoomScale="80" zoomScaleNormal="80" workbookViewId="0">
      <selection activeCell="C11" sqref="C11"/>
    </sheetView>
  </sheetViews>
  <sheetFormatPr defaultColWidth="0" defaultRowHeight="13.95" customHeight="1" zeroHeight="1" x14ac:dyDescent="0.25"/>
  <cols>
    <col min="1" max="1" width="1.69921875" customWidth="1"/>
    <col min="2" max="2" width="51.19921875" customWidth="1"/>
    <col min="3" max="3" width="56.296875" customWidth="1"/>
    <col min="4" max="4" width="4.09765625" customWidth="1"/>
    <col min="5" max="5" width="47.796875" customWidth="1"/>
    <col min="6" max="6" width="8.69921875" customWidth="1"/>
    <col min="7" max="7" width="8.69921875" hidden="1" customWidth="1"/>
    <col min="8" max="16384" width="8.69921875" hidden="1"/>
  </cols>
  <sheetData>
    <row r="1" spans="2:5" ht="20.399999999999999" x14ac:dyDescent="0.25">
      <c r="B1" s="1" t="s">
        <v>0</v>
      </c>
      <c r="C1" s="2" t="str">
        <f>C5</f>
        <v>Thames Water</v>
      </c>
    </row>
    <row r="2" spans="2:5" ht="12" customHeight="1" thickBot="1" x14ac:dyDescent="0.3"/>
    <row r="3" spans="2:5" ht="53.4" thickBot="1" x14ac:dyDescent="0.3">
      <c r="B3" s="3" t="s">
        <v>1</v>
      </c>
      <c r="C3" s="84" t="s">
        <v>384</v>
      </c>
      <c r="E3" s="4"/>
    </row>
    <row r="4" spans="2:5" ht="12" customHeight="1" thickBot="1" x14ac:dyDescent="0.3">
      <c r="B4" s="5"/>
      <c r="C4" s="6"/>
    </row>
    <row r="5" spans="2:5" ht="16.2" x14ac:dyDescent="0.25">
      <c r="B5" s="7" t="s">
        <v>2</v>
      </c>
      <c r="C5" s="44" t="s">
        <v>390</v>
      </c>
      <c r="E5" s="8" t="s">
        <v>3</v>
      </c>
    </row>
    <row r="6" spans="2:5" ht="16.8" thickBot="1" x14ac:dyDescent="0.3">
      <c r="B6" s="9" t="s">
        <v>330</v>
      </c>
      <c r="C6" s="45" t="s">
        <v>402</v>
      </c>
    </row>
    <row r="7" spans="2:5" ht="12" customHeight="1" thickBot="1" x14ac:dyDescent="0.3">
      <c r="B7" s="10"/>
      <c r="C7" s="41"/>
    </row>
    <row r="8" spans="2:5" ht="16.2" x14ac:dyDescent="0.25">
      <c r="B8" s="7" t="s">
        <v>4</v>
      </c>
      <c r="C8" s="44" t="s">
        <v>409</v>
      </c>
    </row>
    <row r="9" spans="2:5" ht="16.2" x14ac:dyDescent="0.25">
      <c r="B9" s="11" t="s">
        <v>5</v>
      </c>
      <c r="C9" s="98">
        <v>43132</v>
      </c>
    </row>
    <row r="10" spans="2:5" ht="16.8" thickBot="1" x14ac:dyDescent="0.3">
      <c r="B10" s="9" t="s">
        <v>6</v>
      </c>
      <c r="C10" s="99">
        <v>44890</v>
      </c>
    </row>
    <row r="11" spans="2:5" ht="12" customHeight="1" thickBot="1" x14ac:dyDescent="0.3">
      <c r="B11" s="10"/>
      <c r="C11" s="41"/>
    </row>
    <row r="12" spans="2:5" ht="32.4" x14ac:dyDescent="0.25">
      <c r="B12" s="7" t="s">
        <v>7</v>
      </c>
      <c r="C12" s="103" t="s">
        <v>448</v>
      </c>
    </row>
    <row r="13" spans="2:5" ht="49.2" thickBot="1" x14ac:dyDescent="0.3">
      <c r="B13" s="9" t="s">
        <v>8</v>
      </c>
      <c r="C13" s="104" t="s">
        <v>449</v>
      </c>
    </row>
    <row r="14" spans="2:5" ht="12" customHeight="1" thickBot="1" x14ac:dyDescent="0.4">
      <c r="B14" s="12"/>
      <c r="C14" s="42"/>
    </row>
    <row r="15" spans="2:5" ht="66.599999999999994" thickBot="1" x14ac:dyDescent="0.3">
      <c r="B15" s="13" t="s">
        <v>9</v>
      </c>
      <c r="C15" s="43" t="s">
        <v>396</v>
      </c>
      <c r="E15" s="4"/>
    </row>
    <row r="16" spans="2:5" ht="12" customHeight="1" x14ac:dyDescent="0.25">
      <c r="B16" s="5"/>
      <c r="C16" s="6"/>
    </row>
    <row r="17" spans="2:6" ht="16.8" thickBot="1" x14ac:dyDescent="0.3">
      <c r="B17" s="8" t="s">
        <v>11</v>
      </c>
    </row>
    <row r="18" spans="2:6" ht="14.4" thickBot="1" x14ac:dyDescent="0.3">
      <c r="E18" s="15" t="s">
        <v>10</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hidden="1" x14ac:dyDescent="0.25"/>
    <row r="50" ht="13.8" hidden="1" x14ac:dyDescent="0.25"/>
    <row r="51" ht="13.8" hidden="1" x14ac:dyDescent="0.25"/>
    <row r="52" ht="13.8" hidden="1" x14ac:dyDescent="0.25"/>
    <row r="53" ht="13.8" hidden="1" x14ac:dyDescent="0.25"/>
    <row r="54" ht="13.8" hidden="1" x14ac:dyDescent="0.25"/>
    <row r="55" ht="13.8" hidden="1" x14ac:dyDescent="0.25"/>
    <row r="56" ht="13.8" hidden="1" x14ac:dyDescent="0.25"/>
    <row r="57" ht="13.8" hidden="1" x14ac:dyDescent="0.25"/>
    <row r="58" ht="13.8" hidden="1" x14ac:dyDescent="0.25"/>
    <row r="59" ht="13.8" hidden="1" x14ac:dyDescent="0.25"/>
    <row r="60" ht="13.8" hidden="1" x14ac:dyDescent="0.25"/>
    <row r="61" ht="13.8" hidden="1" x14ac:dyDescent="0.25"/>
  </sheetData>
  <hyperlinks>
    <hyperlink ref="C12" r:id="rId1" xr:uid="{00000000-0004-0000-0000-000000000000}"/>
    <hyperlink ref="C13" r:id="rId2" xr:uid="{00000000-0004-0000-0000-000001000000}"/>
  </hyperlinks>
  <pageMargins left="0.7" right="0.7" top="0.75" bottom="0.75" header="0.3" footer="0.3"/>
  <pageSetup paperSize="8" scale="71"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XDO75"/>
  <sheetViews>
    <sheetView showGridLines="0" zoomScale="80" zoomScaleNormal="80" workbookViewId="0">
      <selection activeCell="I11" sqref="I11"/>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32" width="10.69921875" customWidth="1"/>
    <col min="33" max="33" width="8.69921875" customWidth="1"/>
    <col min="34" max="16343" width="8.69921875" hidden="1"/>
    <col min="16344" max="16384" width="1.796875" hidden="1"/>
  </cols>
  <sheetData>
    <row r="1" spans="2:32" ht="20.399999999999999" x14ac:dyDescent="0.25">
      <c r="B1" s="108" t="s">
        <v>266</v>
      </c>
      <c r="C1" s="108"/>
      <c r="D1" s="108"/>
      <c r="E1" s="108"/>
      <c r="F1" s="108"/>
    </row>
    <row r="2" spans="2:32" ht="14.4" thickBot="1" x14ac:dyDescent="0.3"/>
    <row r="3" spans="2:32" ht="16.8" thickBot="1" x14ac:dyDescent="0.3">
      <c r="B3" s="120" t="s">
        <v>2</v>
      </c>
      <c r="C3" s="121"/>
      <c r="D3" s="130" t="str">
        <f>'Cover sheet'!C5</f>
        <v>Thames Water</v>
      </c>
      <c r="E3" s="131"/>
      <c r="F3" s="132"/>
    </row>
    <row r="4" spans="2:32" ht="16.8" thickBot="1" x14ac:dyDescent="0.3">
      <c r="B4" s="120" t="s">
        <v>330</v>
      </c>
      <c r="C4" s="121"/>
      <c r="D4" s="130" t="str">
        <f>'Cover sheet'!C6</f>
        <v>Henley</v>
      </c>
      <c r="E4" s="131"/>
      <c r="F4" s="132"/>
    </row>
    <row r="5" spans="2:32" ht="15.6" thickBot="1" x14ac:dyDescent="0.3">
      <c r="C5" s="40"/>
      <c r="D5" s="23"/>
    </row>
    <row r="6" spans="2:32" ht="14.4" thickBot="1" x14ac:dyDescent="0.3">
      <c r="B6" s="64" t="s">
        <v>334</v>
      </c>
      <c r="C6" s="63" t="s">
        <v>22</v>
      </c>
      <c r="D6" s="18" t="s">
        <v>23</v>
      </c>
      <c r="E6" s="18" t="s">
        <v>24</v>
      </c>
      <c r="F6" s="78" t="s">
        <v>333</v>
      </c>
      <c r="H6" s="18" t="s">
        <v>310</v>
      </c>
      <c r="I6" s="18" t="s">
        <v>311</v>
      </c>
      <c r="J6" s="18" t="s">
        <v>312</v>
      </c>
      <c r="K6" s="18" t="s">
        <v>313</v>
      </c>
      <c r="L6" s="18" t="s">
        <v>314</v>
      </c>
      <c r="M6" s="18" t="s">
        <v>315</v>
      </c>
      <c r="N6" s="18" t="s">
        <v>316</v>
      </c>
      <c r="O6" s="18" t="s">
        <v>317</v>
      </c>
      <c r="P6" s="18" t="s">
        <v>318</v>
      </c>
      <c r="Q6" s="18" t="s">
        <v>319</v>
      </c>
      <c r="R6" s="18" t="s">
        <v>320</v>
      </c>
      <c r="S6" s="18" t="s">
        <v>321</v>
      </c>
      <c r="T6" s="18" t="s">
        <v>322</v>
      </c>
      <c r="U6" s="18" t="s">
        <v>323</v>
      </c>
      <c r="V6" s="18" t="s">
        <v>324</v>
      </c>
      <c r="W6" s="18" t="s">
        <v>325</v>
      </c>
      <c r="X6" s="18" t="s">
        <v>326</v>
      </c>
      <c r="Y6" s="18" t="s">
        <v>327</v>
      </c>
      <c r="Z6" s="18" t="s">
        <v>328</v>
      </c>
      <c r="AA6" s="18" t="s">
        <v>329</v>
      </c>
      <c r="AB6" s="18" t="s">
        <v>397</v>
      </c>
      <c r="AC6" s="18" t="s">
        <v>398</v>
      </c>
      <c r="AD6" s="18" t="s">
        <v>399</v>
      </c>
      <c r="AE6" s="18" t="s">
        <v>400</v>
      </c>
      <c r="AF6" s="18" t="s">
        <v>401</v>
      </c>
    </row>
    <row r="7" spans="2:32" ht="39.6" x14ac:dyDescent="0.25">
      <c r="B7" s="60">
        <v>1</v>
      </c>
      <c r="C7" s="30" t="s">
        <v>267</v>
      </c>
      <c r="D7" s="37" t="s">
        <v>268</v>
      </c>
      <c r="E7" s="37" t="s">
        <v>269</v>
      </c>
      <c r="F7" s="37" t="s">
        <v>27</v>
      </c>
      <c r="H7" s="95" t="s">
        <v>411</v>
      </c>
      <c r="I7" s="95" t="s">
        <v>412</v>
      </c>
      <c r="J7" s="95" t="s">
        <v>413</v>
      </c>
      <c r="K7" s="95" t="s">
        <v>414</v>
      </c>
      <c r="L7" s="95" t="s">
        <v>415</v>
      </c>
      <c r="M7" s="95" t="s">
        <v>416</v>
      </c>
      <c r="N7" s="95" t="s">
        <v>417</v>
      </c>
      <c r="O7" s="95" t="s">
        <v>418</v>
      </c>
      <c r="P7" s="95" t="s">
        <v>419</v>
      </c>
      <c r="Q7" s="95" t="s">
        <v>420</v>
      </c>
      <c r="R7" s="95" t="s">
        <v>421</v>
      </c>
      <c r="S7" s="95" t="s">
        <v>422</v>
      </c>
      <c r="T7" s="95" t="s">
        <v>423</v>
      </c>
      <c r="U7" s="95" t="s">
        <v>424</v>
      </c>
      <c r="V7" s="95" t="s">
        <v>425</v>
      </c>
      <c r="W7" s="95" t="s">
        <v>426</v>
      </c>
      <c r="X7" s="95" t="s">
        <v>427</v>
      </c>
      <c r="Y7" s="95" t="s">
        <v>428</v>
      </c>
      <c r="Z7" s="95" t="s">
        <v>429</v>
      </c>
      <c r="AA7" s="95" t="s">
        <v>430</v>
      </c>
      <c r="AB7" s="95" t="s">
        <v>431</v>
      </c>
      <c r="AC7" s="95" t="s">
        <v>432</v>
      </c>
      <c r="AD7" s="95" t="s">
        <v>433</v>
      </c>
      <c r="AE7" s="95" t="s">
        <v>434</v>
      </c>
      <c r="AF7" s="95" t="s">
        <v>435</v>
      </c>
    </row>
    <row r="8" spans="2:32" ht="39.6" x14ac:dyDescent="0.25">
      <c r="B8" s="60">
        <v>2</v>
      </c>
      <c r="C8" s="26" t="s">
        <v>270</v>
      </c>
      <c r="D8" s="37" t="s">
        <v>271</v>
      </c>
      <c r="E8" s="37" t="s">
        <v>269</v>
      </c>
      <c r="F8" s="37" t="s">
        <v>27</v>
      </c>
      <c r="H8" s="95" t="s">
        <v>436</v>
      </c>
      <c r="I8" s="95" t="s">
        <v>436</v>
      </c>
      <c r="J8" s="95" t="s">
        <v>436</v>
      </c>
      <c r="K8" s="95" t="s">
        <v>436</v>
      </c>
      <c r="L8" s="95" t="s">
        <v>436</v>
      </c>
      <c r="M8" s="95" t="s">
        <v>436</v>
      </c>
      <c r="N8" s="95" t="s">
        <v>436</v>
      </c>
      <c r="O8" s="95" t="s">
        <v>436</v>
      </c>
      <c r="P8" s="95" t="s">
        <v>436</v>
      </c>
      <c r="Q8" s="95" t="s">
        <v>436</v>
      </c>
      <c r="R8" s="95" t="s">
        <v>436</v>
      </c>
      <c r="S8" s="95" t="s">
        <v>436</v>
      </c>
      <c r="T8" s="95" t="s">
        <v>436</v>
      </c>
      <c r="U8" s="95" t="s">
        <v>436</v>
      </c>
      <c r="V8" s="95" t="s">
        <v>436</v>
      </c>
      <c r="W8" s="95" t="s">
        <v>436</v>
      </c>
      <c r="X8" s="95" t="s">
        <v>436</v>
      </c>
      <c r="Y8" s="95" t="s">
        <v>436</v>
      </c>
      <c r="Z8" s="95" t="s">
        <v>436</v>
      </c>
      <c r="AA8" s="95" t="s">
        <v>436</v>
      </c>
      <c r="AB8" s="95" t="s">
        <v>436</v>
      </c>
      <c r="AC8" s="95" t="s">
        <v>436</v>
      </c>
      <c r="AD8" s="95" t="s">
        <v>436</v>
      </c>
      <c r="AE8" s="95" t="s">
        <v>436</v>
      </c>
      <c r="AF8" s="95" t="s">
        <v>436</v>
      </c>
    </row>
    <row r="9" spans="2:32" ht="39.6" x14ac:dyDescent="0.25">
      <c r="B9" s="60">
        <v>3</v>
      </c>
      <c r="C9" s="26" t="s">
        <v>273</v>
      </c>
      <c r="D9" s="37" t="s">
        <v>274</v>
      </c>
      <c r="E9" s="37" t="s">
        <v>269</v>
      </c>
      <c r="F9" s="37" t="s">
        <v>27</v>
      </c>
      <c r="H9" s="95" t="s">
        <v>437</v>
      </c>
      <c r="I9" s="95" t="s">
        <v>437</v>
      </c>
      <c r="J9" s="95" t="s">
        <v>437</v>
      </c>
      <c r="K9" s="95" t="s">
        <v>438</v>
      </c>
      <c r="L9" s="95" t="s">
        <v>439</v>
      </c>
      <c r="M9" s="95" t="s">
        <v>440</v>
      </c>
      <c r="N9" s="95" t="s">
        <v>441</v>
      </c>
      <c r="O9" s="95" t="s">
        <v>442</v>
      </c>
      <c r="P9" s="95" t="s">
        <v>443</v>
      </c>
      <c r="Q9" s="95" t="s">
        <v>443</v>
      </c>
      <c r="R9" s="95" t="s">
        <v>443</v>
      </c>
      <c r="S9" s="95" t="s">
        <v>443</v>
      </c>
      <c r="T9" s="95" t="s">
        <v>444</v>
      </c>
      <c r="U9" s="95" t="s">
        <v>445</v>
      </c>
      <c r="V9" s="95" t="s">
        <v>445</v>
      </c>
      <c r="W9" s="95" t="s">
        <v>445</v>
      </c>
      <c r="X9" s="95" t="s">
        <v>445</v>
      </c>
      <c r="Y9" s="95" t="s">
        <v>443</v>
      </c>
      <c r="Z9" s="95" t="s">
        <v>443</v>
      </c>
      <c r="AA9" s="95" t="s">
        <v>443</v>
      </c>
      <c r="AB9" s="95" t="s">
        <v>445</v>
      </c>
      <c r="AC9" s="95" t="s">
        <v>446</v>
      </c>
      <c r="AD9" s="95" t="s">
        <v>446</v>
      </c>
      <c r="AE9" s="95" t="s">
        <v>446</v>
      </c>
      <c r="AF9" s="95" t="s">
        <v>446</v>
      </c>
    </row>
    <row r="10" spans="2:32" ht="39.6" x14ac:dyDescent="0.25">
      <c r="B10" s="60">
        <v>4</v>
      </c>
      <c r="C10" s="26" t="s">
        <v>276</v>
      </c>
      <c r="D10" s="37" t="s">
        <v>277</v>
      </c>
      <c r="E10" s="37" t="s">
        <v>278</v>
      </c>
      <c r="F10" s="37" t="s">
        <v>27</v>
      </c>
      <c r="H10" s="85" t="s">
        <v>447</v>
      </c>
      <c r="I10" s="85" t="s">
        <v>447</v>
      </c>
      <c r="J10" s="85" t="s">
        <v>447</v>
      </c>
      <c r="K10" s="85" t="s">
        <v>447</v>
      </c>
      <c r="L10" s="85" t="s">
        <v>447</v>
      </c>
      <c r="M10" s="85" t="s">
        <v>447</v>
      </c>
      <c r="N10" s="85" t="s">
        <v>447</v>
      </c>
      <c r="O10" s="85" t="s">
        <v>447</v>
      </c>
      <c r="P10" s="85" t="s">
        <v>447</v>
      </c>
      <c r="Q10" s="85" t="s">
        <v>447</v>
      </c>
      <c r="R10" s="85" t="s">
        <v>447</v>
      </c>
      <c r="S10" s="85" t="s">
        <v>447</v>
      </c>
      <c r="T10" s="85" t="s">
        <v>447</v>
      </c>
      <c r="U10" s="85" t="s">
        <v>447</v>
      </c>
      <c r="V10" s="85" t="s">
        <v>447</v>
      </c>
      <c r="W10" s="85" t="s">
        <v>447</v>
      </c>
      <c r="X10" s="85" t="s">
        <v>447</v>
      </c>
      <c r="Y10" s="85" t="s">
        <v>447</v>
      </c>
      <c r="Z10" s="85" t="s">
        <v>447</v>
      </c>
      <c r="AA10" s="85" t="s">
        <v>447</v>
      </c>
      <c r="AB10" s="85" t="s">
        <v>447</v>
      </c>
      <c r="AC10" s="85" t="s">
        <v>447</v>
      </c>
      <c r="AD10" s="85" t="s">
        <v>447</v>
      </c>
      <c r="AE10" s="85" t="s">
        <v>447</v>
      </c>
      <c r="AF10" s="85" t="s">
        <v>447</v>
      </c>
    </row>
    <row r="11" spans="2:32" ht="39.6" x14ac:dyDescent="0.25">
      <c r="B11" s="60">
        <v>5</v>
      </c>
      <c r="C11" s="26" t="s">
        <v>280</v>
      </c>
      <c r="D11" s="37" t="s">
        <v>281</v>
      </c>
      <c r="E11" s="37" t="s">
        <v>51</v>
      </c>
      <c r="F11" s="37" t="s">
        <v>27</v>
      </c>
      <c r="H11" s="33" t="s">
        <v>61</v>
      </c>
      <c r="I11" s="33" t="s">
        <v>61</v>
      </c>
      <c r="J11" s="33" t="s">
        <v>61</v>
      </c>
      <c r="K11" s="33" t="s">
        <v>61</v>
      </c>
      <c r="L11" s="33" t="s">
        <v>61</v>
      </c>
      <c r="M11" s="33" t="s">
        <v>61</v>
      </c>
      <c r="N11" s="33" t="s">
        <v>61</v>
      </c>
      <c r="O11" s="33" t="s">
        <v>61</v>
      </c>
      <c r="P11" s="33" t="s">
        <v>61</v>
      </c>
      <c r="Q11" s="33" t="s">
        <v>61</v>
      </c>
      <c r="R11" s="33" t="s">
        <v>61</v>
      </c>
      <c r="S11" s="33" t="s">
        <v>61</v>
      </c>
      <c r="T11" s="33" t="s">
        <v>61</v>
      </c>
      <c r="U11" s="33" t="s">
        <v>61</v>
      </c>
      <c r="V11" s="33" t="s">
        <v>61</v>
      </c>
      <c r="W11" s="33" t="s">
        <v>61</v>
      </c>
      <c r="X11" s="33" t="s">
        <v>61</v>
      </c>
      <c r="Y11" s="33" t="s">
        <v>61</v>
      </c>
      <c r="Z11" s="33" t="s">
        <v>61</v>
      </c>
      <c r="AA11" s="33" t="s">
        <v>61</v>
      </c>
      <c r="AB11" s="33" t="s">
        <v>61</v>
      </c>
      <c r="AC11" s="33" t="s">
        <v>61</v>
      </c>
      <c r="AD11" s="33" t="s">
        <v>61</v>
      </c>
      <c r="AE11" s="33" t="s">
        <v>61</v>
      </c>
      <c r="AF11" s="33" t="s">
        <v>61</v>
      </c>
    </row>
    <row r="12" spans="2:32" ht="38.700000000000003" customHeight="1" x14ac:dyDescent="0.25">
      <c r="B12" s="60">
        <v>6</v>
      </c>
      <c r="C12" s="26" t="s">
        <v>367</v>
      </c>
      <c r="D12" s="37" t="s">
        <v>27</v>
      </c>
      <c r="E12" s="37" t="s">
        <v>269</v>
      </c>
      <c r="F12" s="37" t="s">
        <v>27</v>
      </c>
      <c r="H12" s="33" t="s">
        <v>477</v>
      </c>
      <c r="I12" s="33" t="s">
        <v>477</v>
      </c>
      <c r="J12" s="33" t="s">
        <v>477</v>
      </c>
      <c r="K12" s="33" t="s">
        <v>477</v>
      </c>
      <c r="L12" s="33" t="s">
        <v>477</v>
      </c>
      <c r="M12" s="33" t="s">
        <v>477</v>
      </c>
      <c r="N12" s="33" t="s">
        <v>477</v>
      </c>
      <c r="O12" s="33" t="s">
        <v>477</v>
      </c>
      <c r="P12" s="33" t="s">
        <v>477</v>
      </c>
      <c r="Q12" s="33" t="s">
        <v>477</v>
      </c>
      <c r="R12" s="33" t="s">
        <v>477</v>
      </c>
      <c r="S12" s="33" t="s">
        <v>477</v>
      </c>
      <c r="T12" s="33" t="s">
        <v>477</v>
      </c>
      <c r="U12" s="33" t="s">
        <v>477</v>
      </c>
      <c r="V12" s="33" t="s">
        <v>477</v>
      </c>
      <c r="W12" s="33" t="s">
        <v>477</v>
      </c>
      <c r="X12" s="33" t="s">
        <v>477</v>
      </c>
      <c r="Y12" s="33" t="s">
        <v>477</v>
      </c>
      <c r="Z12" s="33" t="s">
        <v>477</v>
      </c>
      <c r="AA12" s="33" t="s">
        <v>477</v>
      </c>
      <c r="AB12" s="33" t="s">
        <v>477</v>
      </c>
      <c r="AC12" s="33" t="s">
        <v>477</v>
      </c>
      <c r="AD12" s="33" t="s">
        <v>477</v>
      </c>
      <c r="AE12" s="33" t="s">
        <v>477</v>
      </c>
      <c r="AF12" s="33" t="s">
        <v>477</v>
      </c>
    </row>
    <row r="13" spans="2:32" ht="39.6" x14ac:dyDescent="0.25">
      <c r="B13" s="60">
        <v>7</v>
      </c>
      <c r="C13" s="26" t="s">
        <v>283</v>
      </c>
      <c r="D13" s="37" t="s">
        <v>284</v>
      </c>
      <c r="E13" s="37" t="s">
        <v>48</v>
      </c>
      <c r="F13" s="37">
        <v>1</v>
      </c>
      <c r="H13" s="91">
        <v>0</v>
      </c>
      <c r="I13" s="91">
        <v>0</v>
      </c>
      <c r="J13" s="91">
        <v>0</v>
      </c>
      <c r="K13" s="91">
        <v>0</v>
      </c>
      <c r="L13" s="91">
        <v>0</v>
      </c>
      <c r="M13" s="91">
        <v>0</v>
      </c>
      <c r="N13" s="91">
        <v>-0.45774631666144594</v>
      </c>
      <c r="O13" s="91">
        <v>0.37958916686758315</v>
      </c>
      <c r="P13" s="91">
        <v>9.3166237167745421E-4</v>
      </c>
      <c r="Q13" s="91">
        <v>0</v>
      </c>
      <c r="R13" s="91">
        <v>0</v>
      </c>
      <c r="S13" s="91">
        <v>0.16204286191097605</v>
      </c>
      <c r="T13" s="91">
        <v>0</v>
      </c>
      <c r="U13" s="91">
        <v>0</v>
      </c>
      <c r="V13" s="91">
        <v>0</v>
      </c>
      <c r="W13" s="91">
        <v>1.9593280301142092E-2</v>
      </c>
      <c r="X13" s="91">
        <v>6.3479484288686744E-2</v>
      </c>
      <c r="Y13" s="91">
        <v>4.0510715477744E-2</v>
      </c>
      <c r="Z13" s="91">
        <v>0</v>
      </c>
      <c r="AA13" s="91">
        <v>2.9205119999999994E-2</v>
      </c>
      <c r="AB13" s="91">
        <v>4.0080928147528802E-3</v>
      </c>
      <c r="AC13" s="91">
        <v>0.31843036082592641</v>
      </c>
      <c r="AD13" s="91">
        <v>0</v>
      </c>
      <c r="AE13" s="91">
        <v>1.6084098030000062E-3</v>
      </c>
      <c r="AF13" s="91">
        <v>2.5300651622400007E-2</v>
      </c>
    </row>
    <row r="14" spans="2:32" ht="39.6" x14ac:dyDescent="0.25">
      <c r="B14" s="60">
        <v>8</v>
      </c>
      <c r="C14" s="26" t="s">
        <v>286</v>
      </c>
      <c r="D14" s="37" t="s">
        <v>287</v>
      </c>
      <c r="E14" s="37" t="s">
        <v>288</v>
      </c>
      <c r="F14" s="37">
        <v>2</v>
      </c>
      <c r="H14" s="85">
        <v>0</v>
      </c>
      <c r="I14" s="85">
        <v>0</v>
      </c>
      <c r="J14" s="85">
        <v>0</v>
      </c>
      <c r="K14" s="85">
        <v>0</v>
      </c>
      <c r="L14" s="85">
        <v>0</v>
      </c>
      <c r="M14" s="85">
        <v>0</v>
      </c>
      <c r="N14" s="85">
        <v>-4766.7213181225588</v>
      </c>
      <c r="O14" s="85">
        <v>3572.3108835833013</v>
      </c>
      <c r="P14" s="85">
        <v>7.971926191796916</v>
      </c>
      <c r="Q14" s="85">
        <v>0</v>
      </c>
      <c r="R14" s="85">
        <v>0</v>
      </c>
      <c r="S14" s="85">
        <v>1573.068000760667</v>
      </c>
      <c r="T14" s="85">
        <v>0</v>
      </c>
      <c r="U14" s="85">
        <v>0</v>
      </c>
      <c r="V14" s="85">
        <v>0</v>
      </c>
      <c r="W14" s="85">
        <v>190.20623252503322</v>
      </c>
      <c r="X14" s="85">
        <v>616.22682221578316</v>
      </c>
      <c r="Y14" s="85">
        <v>393.26700019016653</v>
      </c>
      <c r="Z14" s="85">
        <v>0</v>
      </c>
      <c r="AA14" s="85">
        <v>283.51535629884762</v>
      </c>
      <c r="AB14" s="85">
        <v>38.909474176223696</v>
      </c>
      <c r="AC14" s="85">
        <v>3092.4058920049429</v>
      </c>
      <c r="AD14" s="85">
        <v>0</v>
      </c>
      <c r="AE14" s="85">
        <v>15.614004611934696</v>
      </c>
      <c r="AF14" s="85">
        <v>245.61183995538318</v>
      </c>
    </row>
    <row r="15" spans="2:32" ht="39.6" x14ac:dyDescent="0.25">
      <c r="B15" s="60">
        <v>9</v>
      </c>
      <c r="C15" s="26" t="s">
        <v>370</v>
      </c>
      <c r="D15" s="37" t="s">
        <v>289</v>
      </c>
      <c r="E15" s="37" t="s">
        <v>290</v>
      </c>
      <c r="F15" s="37">
        <v>2</v>
      </c>
      <c r="H15" s="85">
        <v>0</v>
      </c>
      <c r="I15" s="85">
        <v>0</v>
      </c>
      <c r="J15" s="85">
        <v>0</v>
      </c>
      <c r="K15" s="85">
        <v>0</v>
      </c>
      <c r="L15" s="85">
        <v>0</v>
      </c>
      <c r="M15" s="85">
        <v>0</v>
      </c>
      <c r="N15" s="85">
        <v>0</v>
      </c>
      <c r="O15" s="85">
        <v>3904.282245177711</v>
      </c>
      <c r="P15" s="85">
        <v>0</v>
      </c>
      <c r="Q15" s="85">
        <v>0</v>
      </c>
      <c r="R15" s="85">
        <v>0</v>
      </c>
      <c r="S15" s="85">
        <v>0</v>
      </c>
      <c r="T15" s="85">
        <v>0</v>
      </c>
      <c r="U15" s="85">
        <v>0</v>
      </c>
      <c r="V15" s="85">
        <v>0</v>
      </c>
      <c r="W15" s="85">
        <v>0</v>
      </c>
      <c r="X15" s="85">
        <v>0</v>
      </c>
      <c r="Y15" s="85">
        <v>0</v>
      </c>
      <c r="Z15" s="85">
        <v>0</v>
      </c>
      <c r="AA15" s="85">
        <v>0</v>
      </c>
      <c r="AB15" s="85">
        <v>0</v>
      </c>
      <c r="AC15" s="85">
        <v>0</v>
      </c>
      <c r="AD15" s="85">
        <v>0</v>
      </c>
      <c r="AE15" s="85">
        <v>123.80213105283858</v>
      </c>
      <c r="AF15" s="85">
        <v>333.69027853963041</v>
      </c>
    </row>
    <row r="16" spans="2:32" ht="39.6" x14ac:dyDescent="0.25">
      <c r="B16" s="60">
        <v>10</v>
      </c>
      <c r="C16" s="26" t="s">
        <v>371</v>
      </c>
      <c r="D16" s="37" t="s">
        <v>291</v>
      </c>
      <c r="E16" s="37" t="s">
        <v>290</v>
      </c>
      <c r="F16" s="37">
        <v>2</v>
      </c>
      <c r="H16" s="85">
        <v>0</v>
      </c>
      <c r="I16" s="85">
        <v>0</v>
      </c>
      <c r="J16" s="85">
        <v>0</v>
      </c>
      <c r="K16" s="85">
        <v>0</v>
      </c>
      <c r="L16" s="85">
        <v>0</v>
      </c>
      <c r="M16" s="85">
        <v>0</v>
      </c>
      <c r="N16" s="85">
        <v>0</v>
      </c>
      <c r="O16" s="85">
        <v>1640.9082735878126</v>
      </c>
      <c r="P16" s="85">
        <v>4.0102337598532785</v>
      </c>
      <c r="Q16" s="85">
        <v>0</v>
      </c>
      <c r="R16" s="85">
        <v>0</v>
      </c>
      <c r="S16" s="85">
        <v>136.02964766931228</v>
      </c>
      <c r="T16" s="85">
        <v>0</v>
      </c>
      <c r="U16" s="85">
        <v>0</v>
      </c>
      <c r="V16" s="85">
        <v>0</v>
      </c>
      <c r="W16" s="85">
        <v>145.86857402814857</v>
      </c>
      <c r="X16" s="85">
        <v>418.10958938643444</v>
      </c>
      <c r="Y16" s="85">
        <v>1.0025584399633196</v>
      </c>
      <c r="Z16" s="85">
        <v>0</v>
      </c>
      <c r="AA16" s="85">
        <v>34.007411917328071</v>
      </c>
      <c r="AB16" s="85">
        <v>13.129404610600711</v>
      </c>
      <c r="AC16" s="85">
        <v>183.90506850606235</v>
      </c>
      <c r="AD16" s="85">
        <v>0</v>
      </c>
      <c r="AE16" s="85">
        <v>0.815271880762659</v>
      </c>
      <c r="AF16" s="85">
        <v>12.82441190935392</v>
      </c>
    </row>
    <row r="17" spans="1:32" ht="39.6" x14ac:dyDescent="0.25">
      <c r="B17" s="60">
        <v>11</v>
      </c>
      <c r="C17" s="26" t="s">
        <v>377</v>
      </c>
      <c r="D17" s="37" t="s">
        <v>292</v>
      </c>
      <c r="E17" s="37" t="s">
        <v>290</v>
      </c>
      <c r="F17" s="37">
        <v>2</v>
      </c>
      <c r="H17" s="85">
        <v>0</v>
      </c>
      <c r="I17" s="85">
        <v>0</v>
      </c>
      <c r="J17" s="85">
        <v>0</v>
      </c>
      <c r="K17" s="85">
        <v>0</v>
      </c>
      <c r="L17" s="85">
        <v>0</v>
      </c>
      <c r="M17" s="85">
        <v>0</v>
      </c>
      <c r="N17" s="85">
        <v>0</v>
      </c>
      <c r="O17" s="85">
        <v>0</v>
      </c>
      <c r="P17" s="85">
        <v>0</v>
      </c>
      <c r="Q17" s="85">
        <v>0</v>
      </c>
      <c r="R17" s="85">
        <v>0</v>
      </c>
      <c r="S17" s="85">
        <v>0</v>
      </c>
      <c r="T17" s="85">
        <v>0</v>
      </c>
      <c r="U17" s="85">
        <v>0</v>
      </c>
      <c r="V17" s="85">
        <v>0</v>
      </c>
      <c r="W17" s="85">
        <v>0</v>
      </c>
      <c r="X17" s="85">
        <v>0</v>
      </c>
      <c r="Y17" s="85">
        <v>0</v>
      </c>
      <c r="Z17" s="85">
        <v>0</v>
      </c>
      <c r="AA17" s="85">
        <v>0</v>
      </c>
      <c r="AB17" s="85">
        <v>0</v>
      </c>
      <c r="AC17" s="85">
        <v>0</v>
      </c>
      <c r="AD17" s="85">
        <v>0</v>
      </c>
      <c r="AE17" s="85">
        <v>0</v>
      </c>
      <c r="AF17" s="85">
        <v>0</v>
      </c>
    </row>
    <row r="18" spans="1:32" ht="39.6" x14ac:dyDescent="0.25">
      <c r="B18" s="60">
        <v>12</v>
      </c>
      <c r="C18" s="26" t="s">
        <v>378</v>
      </c>
      <c r="D18" s="37" t="s">
        <v>293</v>
      </c>
      <c r="E18" s="37" t="s">
        <v>290</v>
      </c>
      <c r="F18" s="37">
        <v>2</v>
      </c>
      <c r="H18" s="85">
        <v>0</v>
      </c>
      <c r="I18" s="85">
        <v>0</v>
      </c>
      <c r="J18" s="85">
        <v>0</v>
      </c>
      <c r="K18" s="85">
        <v>0</v>
      </c>
      <c r="L18" s="85">
        <v>0</v>
      </c>
      <c r="M18" s="85">
        <v>0</v>
      </c>
      <c r="N18" s="85">
        <v>0</v>
      </c>
      <c r="O18" s="85">
        <v>53.913738024549048</v>
      </c>
      <c r="P18" s="85">
        <v>0</v>
      </c>
      <c r="Q18" s="85">
        <v>0</v>
      </c>
      <c r="R18" s="85">
        <v>0</v>
      </c>
      <c r="S18" s="85">
        <v>0</v>
      </c>
      <c r="T18" s="85">
        <v>0</v>
      </c>
      <c r="U18" s="85">
        <v>0</v>
      </c>
      <c r="V18" s="85">
        <v>0</v>
      </c>
      <c r="W18" s="85">
        <v>0</v>
      </c>
      <c r="X18" s="85">
        <v>0</v>
      </c>
      <c r="Y18" s="85">
        <v>0</v>
      </c>
      <c r="Z18" s="85">
        <v>0</v>
      </c>
      <c r="AA18" s="85">
        <v>0</v>
      </c>
      <c r="AB18" s="85">
        <v>0</v>
      </c>
      <c r="AC18" s="85">
        <v>0</v>
      </c>
      <c r="AD18" s="85">
        <v>0</v>
      </c>
      <c r="AE18" s="85">
        <v>0.93934011978429899</v>
      </c>
      <c r="AF18" s="85">
        <v>4.6147593050794242</v>
      </c>
    </row>
    <row r="19" spans="1:32" ht="39.6" x14ac:dyDescent="0.25">
      <c r="B19" s="60">
        <v>13</v>
      </c>
      <c r="C19" s="26" t="s">
        <v>379</v>
      </c>
      <c r="D19" s="37" t="s">
        <v>294</v>
      </c>
      <c r="E19" s="37" t="s">
        <v>290</v>
      </c>
      <c r="F19" s="37">
        <v>2</v>
      </c>
      <c r="H19" s="85">
        <v>0</v>
      </c>
      <c r="I19" s="85">
        <v>0</v>
      </c>
      <c r="J19" s="85">
        <v>0</v>
      </c>
      <c r="K19" s="85">
        <v>0</v>
      </c>
      <c r="L19" s="85">
        <v>0</v>
      </c>
      <c r="M19" s="85">
        <v>0</v>
      </c>
      <c r="N19" s="85">
        <v>0</v>
      </c>
      <c r="O19" s="85">
        <v>0</v>
      </c>
      <c r="P19" s="85">
        <v>0</v>
      </c>
      <c r="Q19" s="85">
        <v>0</v>
      </c>
      <c r="R19" s="85">
        <v>0</v>
      </c>
      <c r="S19" s="85">
        <v>0</v>
      </c>
      <c r="T19" s="85">
        <v>0</v>
      </c>
      <c r="U19" s="85">
        <v>0</v>
      </c>
      <c r="V19" s="85">
        <v>0</v>
      </c>
      <c r="W19" s="85">
        <v>0</v>
      </c>
      <c r="X19" s="85">
        <v>0</v>
      </c>
      <c r="Y19" s="85">
        <v>0</v>
      </c>
      <c r="Z19" s="85">
        <v>0</v>
      </c>
      <c r="AA19" s="85">
        <v>0</v>
      </c>
      <c r="AB19" s="85">
        <v>0</v>
      </c>
      <c r="AC19" s="85">
        <v>0</v>
      </c>
      <c r="AD19" s="85">
        <v>0</v>
      </c>
      <c r="AE19" s="85">
        <v>0</v>
      </c>
      <c r="AF19" s="85">
        <v>0</v>
      </c>
    </row>
    <row r="20" spans="1:32" ht="39.6" x14ac:dyDescent="0.25">
      <c r="B20" s="60">
        <v>14</v>
      </c>
      <c r="C20" s="26" t="s">
        <v>380</v>
      </c>
      <c r="D20" s="37" t="s">
        <v>295</v>
      </c>
      <c r="E20" s="37" t="s">
        <v>290</v>
      </c>
      <c r="F20" s="37">
        <v>2</v>
      </c>
      <c r="H20" s="85">
        <v>0</v>
      </c>
      <c r="I20" s="85">
        <v>0</v>
      </c>
      <c r="J20" s="85">
        <v>0</v>
      </c>
      <c r="K20" s="85">
        <v>0</v>
      </c>
      <c r="L20" s="85">
        <v>0</v>
      </c>
      <c r="M20" s="85">
        <v>0</v>
      </c>
      <c r="N20" s="85">
        <v>0</v>
      </c>
      <c r="O20" s="85">
        <v>5599.1042567900731</v>
      </c>
      <c r="P20" s="85">
        <v>4.0102337598532785</v>
      </c>
      <c r="Q20" s="85">
        <v>0</v>
      </c>
      <c r="R20" s="85">
        <v>0</v>
      </c>
      <c r="S20" s="85">
        <v>136.02964766931228</v>
      </c>
      <c r="T20" s="85">
        <v>0</v>
      </c>
      <c r="U20" s="85">
        <v>0</v>
      </c>
      <c r="V20" s="85">
        <v>0</v>
      </c>
      <c r="W20" s="85">
        <v>145.86857402814857</v>
      </c>
      <c r="X20" s="85">
        <v>418.10958938643444</v>
      </c>
      <c r="Y20" s="85">
        <v>1.0025584399633196</v>
      </c>
      <c r="Z20" s="85">
        <v>0</v>
      </c>
      <c r="AA20" s="85">
        <v>34.007411917328071</v>
      </c>
      <c r="AB20" s="85">
        <v>13.129404610600711</v>
      </c>
      <c r="AC20" s="85">
        <v>183.90506850606235</v>
      </c>
      <c r="AD20" s="85">
        <v>0</v>
      </c>
      <c r="AE20" s="85">
        <v>125.55674305338555</v>
      </c>
      <c r="AF20" s="85">
        <v>351.12944975406373</v>
      </c>
    </row>
    <row r="21" spans="1:32" ht="39.6" x14ac:dyDescent="0.25">
      <c r="B21" s="60">
        <v>15</v>
      </c>
      <c r="C21" s="26" t="s">
        <v>296</v>
      </c>
      <c r="D21" s="37" t="s">
        <v>297</v>
      </c>
      <c r="E21" s="37" t="s">
        <v>298</v>
      </c>
      <c r="F21" s="37">
        <v>2</v>
      </c>
      <c r="H21" s="85" t="s">
        <v>454</v>
      </c>
      <c r="I21" s="85" t="s">
        <v>454</v>
      </c>
      <c r="J21" s="85" t="s">
        <v>454</v>
      </c>
      <c r="K21" s="85" t="s">
        <v>454</v>
      </c>
      <c r="L21" s="85" t="s">
        <v>454</v>
      </c>
      <c r="M21" s="85" t="s">
        <v>454</v>
      </c>
      <c r="N21" s="85">
        <v>0</v>
      </c>
      <c r="O21" s="85">
        <v>155.22698610159239</v>
      </c>
      <c r="P21" s="85">
        <v>50.304451689226561</v>
      </c>
      <c r="Q21" s="85" t="s">
        <v>454</v>
      </c>
      <c r="R21" s="85" t="s">
        <v>454</v>
      </c>
      <c r="S21" s="85">
        <v>8.6474105126755028</v>
      </c>
      <c r="T21" s="85" t="s">
        <v>454</v>
      </c>
      <c r="U21" s="85" t="s">
        <v>454</v>
      </c>
      <c r="V21" s="85" t="s">
        <v>454</v>
      </c>
      <c r="W21" s="85">
        <v>76.689692073550049</v>
      </c>
      <c r="X21" s="85">
        <v>67.849949777101003</v>
      </c>
      <c r="Y21" s="85">
        <v>0.25493073140602357</v>
      </c>
      <c r="Z21" s="85" t="s">
        <v>454</v>
      </c>
      <c r="AA21" s="85">
        <v>11.994910032838421</v>
      </c>
      <c r="AB21" s="85">
        <v>33.743464512362031</v>
      </c>
      <c r="AC21" s="85">
        <v>5.9469899789522325</v>
      </c>
      <c r="AD21" s="85" t="s">
        <v>454</v>
      </c>
      <c r="AE21" s="85">
        <v>798.11301476335461</v>
      </c>
      <c r="AF21" s="85">
        <v>141.0822420091518</v>
      </c>
    </row>
    <row r="22" spans="1:32" ht="39.6" x14ac:dyDescent="0.25">
      <c r="B22" s="60">
        <v>16</v>
      </c>
      <c r="C22" s="26" t="s">
        <v>300</v>
      </c>
      <c r="D22" s="37" t="s">
        <v>301</v>
      </c>
      <c r="E22" s="37" t="s">
        <v>298</v>
      </c>
      <c r="F22" s="37">
        <v>2</v>
      </c>
      <c r="H22" s="85" t="s">
        <v>454</v>
      </c>
      <c r="I22" s="85" t="s">
        <v>454</v>
      </c>
      <c r="J22" s="85" t="s">
        <v>454</v>
      </c>
      <c r="K22" s="85" t="s">
        <v>454</v>
      </c>
      <c r="L22" s="85" t="s">
        <v>454</v>
      </c>
      <c r="M22" s="85" t="s">
        <v>454</v>
      </c>
      <c r="N22" s="85">
        <v>0</v>
      </c>
      <c r="O22" s="85">
        <v>156.73619791941911</v>
      </c>
      <c r="P22" s="85">
        <v>50.304451689226561</v>
      </c>
      <c r="Q22" s="85" t="s">
        <v>454</v>
      </c>
      <c r="R22" s="85" t="s">
        <v>454</v>
      </c>
      <c r="S22" s="85">
        <v>8.6474105126755028</v>
      </c>
      <c r="T22" s="85" t="s">
        <v>454</v>
      </c>
      <c r="U22" s="85" t="s">
        <v>454</v>
      </c>
      <c r="V22" s="85" t="s">
        <v>454</v>
      </c>
      <c r="W22" s="85">
        <v>76.689692073550049</v>
      </c>
      <c r="X22" s="85">
        <v>67.849949777101003</v>
      </c>
      <c r="Y22" s="85">
        <v>0.25493073140602357</v>
      </c>
      <c r="Z22" s="85" t="s">
        <v>454</v>
      </c>
      <c r="AA22" s="85">
        <v>11.994910032838421</v>
      </c>
      <c r="AB22" s="85">
        <v>33.743464512362031</v>
      </c>
      <c r="AC22" s="85">
        <v>5.9469899789522325</v>
      </c>
      <c r="AD22" s="85" t="s">
        <v>454</v>
      </c>
      <c r="AE22" s="85">
        <v>804.12902502549014</v>
      </c>
      <c r="AF22" s="85">
        <v>142.96112508983623</v>
      </c>
    </row>
    <row r="23" spans="1:32" ht="39.6" x14ac:dyDescent="0.25">
      <c r="B23" s="60">
        <v>17</v>
      </c>
      <c r="C23" s="26" t="s">
        <v>303</v>
      </c>
      <c r="D23" s="37" t="s">
        <v>304</v>
      </c>
      <c r="E23" s="37" t="s">
        <v>305</v>
      </c>
      <c r="F23" s="37" t="s">
        <v>27</v>
      </c>
      <c r="H23" s="96">
        <v>2</v>
      </c>
      <c r="I23" s="96">
        <v>2</v>
      </c>
      <c r="J23" s="96">
        <v>2</v>
      </c>
      <c r="K23" s="96">
        <v>2</v>
      </c>
      <c r="L23" s="96">
        <v>2</v>
      </c>
      <c r="M23" s="96">
        <v>2</v>
      </c>
      <c r="N23" s="96">
        <v>2</v>
      </c>
      <c r="O23" s="96">
        <v>2</v>
      </c>
      <c r="P23" s="96">
        <v>2</v>
      </c>
      <c r="Q23" s="96">
        <v>2</v>
      </c>
      <c r="R23" s="96">
        <v>2</v>
      </c>
      <c r="S23" s="96">
        <v>2</v>
      </c>
      <c r="T23" s="96">
        <v>2</v>
      </c>
      <c r="U23" s="96">
        <v>2</v>
      </c>
      <c r="V23" s="96">
        <v>2</v>
      </c>
      <c r="W23" s="96">
        <v>2</v>
      </c>
      <c r="X23" s="96">
        <v>2</v>
      </c>
      <c r="Y23" s="96">
        <v>2</v>
      </c>
      <c r="Z23" s="96">
        <v>2</v>
      </c>
      <c r="AA23" s="96">
        <v>2</v>
      </c>
      <c r="AB23" s="96">
        <v>2</v>
      </c>
      <c r="AC23" s="96">
        <v>2</v>
      </c>
      <c r="AD23" s="96">
        <v>2</v>
      </c>
      <c r="AE23" s="96">
        <v>2</v>
      </c>
      <c r="AF23" s="96">
        <v>2</v>
      </c>
    </row>
    <row r="24" spans="1:32" ht="39.6" x14ac:dyDescent="0.25">
      <c r="A24" s="5"/>
      <c r="B24" s="60">
        <v>18</v>
      </c>
      <c r="C24" s="26" t="s">
        <v>307</v>
      </c>
      <c r="D24" s="37" t="s">
        <v>308</v>
      </c>
      <c r="E24" s="37" t="s">
        <v>305</v>
      </c>
      <c r="F24" s="37" t="s">
        <v>27</v>
      </c>
      <c r="G24" s="5"/>
      <c r="H24" s="97">
        <v>2</v>
      </c>
      <c r="I24" s="97">
        <v>2</v>
      </c>
      <c r="J24" s="97">
        <v>2</v>
      </c>
      <c r="K24" s="97">
        <v>2</v>
      </c>
      <c r="L24" s="97">
        <v>2</v>
      </c>
      <c r="M24" s="97">
        <v>2</v>
      </c>
      <c r="N24" s="97">
        <v>2</v>
      </c>
      <c r="O24" s="97">
        <v>2</v>
      </c>
      <c r="P24" s="97">
        <v>2</v>
      </c>
      <c r="Q24" s="97">
        <v>2</v>
      </c>
      <c r="R24" s="97">
        <v>2</v>
      </c>
      <c r="S24" s="97">
        <v>2</v>
      </c>
      <c r="T24" s="97">
        <v>2</v>
      </c>
      <c r="U24" s="97">
        <v>2</v>
      </c>
      <c r="V24" s="97">
        <v>2</v>
      </c>
      <c r="W24" s="97">
        <v>2</v>
      </c>
      <c r="X24" s="97">
        <v>2</v>
      </c>
      <c r="Y24" s="97">
        <v>2</v>
      </c>
      <c r="Z24" s="97">
        <v>2</v>
      </c>
      <c r="AA24" s="97">
        <v>2</v>
      </c>
      <c r="AB24" s="97">
        <v>2</v>
      </c>
      <c r="AC24" s="97">
        <v>2</v>
      </c>
      <c r="AD24" s="97">
        <v>2</v>
      </c>
      <c r="AE24" s="97">
        <v>2</v>
      </c>
      <c r="AF24" s="97">
        <v>2</v>
      </c>
    </row>
    <row r="25" spans="1:32" x14ac:dyDescent="0.25"/>
    <row r="26" spans="1:32" x14ac:dyDescent="0.25">
      <c r="B26" s="106" t="s">
        <v>451</v>
      </c>
    </row>
    <row r="27" spans="1:32" x14ac:dyDescent="0.25">
      <c r="B27" s="106" t="s">
        <v>452</v>
      </c>
    </row>
    <row r="28" spans="1:32" x14ac:dyDescent="0.25">
      <c r="B28" s="106" t="s">
        <v>453</v>
      </c>
    </row>
    <row r="29" spans="1:32" x14ac:dyDescent="0.25"/>
    <row r="30" spans="1:32" x14ac:dyDescent="0.25">
      <c r="B30" s="48" t="s">
        <v>336</v>
      </c>
    </row>
    <row r="31" spans="1:32" x14ac:dyDescent="0.25"/>
    <row r="32" spans="1:32" x14ac:dyDescent="0.25">
      <c r="B32" s="49"/>
      <c r="C32" t="s">
        <v>337</v>
      </c>
    </row>
    <row r="33" spans="2:9" x14ac:dyDescent="0.25"/>
    <row r="34" spans="2:9" x14ac:dyDescent="0.25">
      <c r="B34" s="50"/>
      <c r="C34" t="s">
        <v>338</v>
      </c>
    </row>
    <row r="35" spans="2:9" x14ac:dyDescent="0.25"/>
    <row r="36" spans="2:9" x14ac:dyDescent="0.25"/>
    <row r="37" spans="2:9" x14ac:dyDescent="0.25"/>
    <row r="38" spans="2:9" ht="14.4" x14ac:dyDescent="0.3">
      <c r="B38" s="124" t="s">
        <v>345</v>
      </c>
      <c r="C38" s="125"/>
      <c r="D38" s="125"/>
      <c r="E38" s="125"/>
      <c r="F38" s="125"/>
      <c r="G38" s="125"/>
      <c r="H38" s="125"/>
      <c r="I38" s="126"/>
    </row>
    <row r="39" spans="2:9" x14ac:dyDescent="0.25"/>
    <row r="40" spans="2:9" s="6" customFormat="1" x14ac:dyDescent="0.25">
      <c r="B40" s="52" t="s">
        <v>334</v>
      </c>
      <c r="C40" s="127" t="s">
        <v>332</v>
      </c>
      <c r="D40" s="127"/>
      <c r="E40" s="127"/>
      <c r="F40" s="127"/>
      <c r="G40" s="127"/>
      <c r="H40" s="127"/>
      <c r="I40" s="127"/>
    </row>
    <row r="41" spans="2:9" s="6" customFormat="1" ht="42" customHeight="1" x14ac:dyDescent="0.25">
      <c r="B41" s="53">
        <v>1</v>
      </c>
      <c r="C41" s="115" t="s">
        <v>368</v>
      </c>
      <c r="D41" s="116"/>
      <c r="E41" s="116"/>
      <c r="F41" s="116"/>
      <c r="G41" s="116"/>
      <c r="H41" s="116"/>
      <c r="I41" s="116"/>
    </row>
    <row r="42" spans="2:9" s="6" customFormat="1" ht="25.5" customHeight="1" x14ac:dyDescent="0.25">
      <c r="B42" s="53">
        <v>2</v>
      </c>
      <c r="C42" s="115" t="s">
        <v>272</v>
      </c>
      <c r="D42" s="116"/>
      <c r="E42" s="116"/>
      <c r="F42" s="116"/>
      <c r="G42" s="116"/>
      <c r="H42" s="116"/>
      <c r="I42" s="116"/>
    </row>
    <row r="43" spans="2:9" s="6" customFormat="1" ht="27" customHeight="1" x14ac:dyDescent="0.25">
      <c r="B43" s="53">
        <v>3</v>
      </c>
      <c r="C43" s="115" t="s">
        <v>275</v>
      </c>
      <c r="D43" s="116"/>
      <c r="E43" s="116"/>
      <c r="F43" s="116"/>
      <c r="G43" s="116"/>
      <c r="H43" s="116"/>
      <c r="I43" s="116"/>
    </row>
    <row r="44" spans="2:9" s="6" customFormat="1" ht="40.5" customHeight="1" x14ac:dyDescent="0.25">
      <c r="B44" s="53">
        <v>4</v>
      </c>
      <c r="C44" s="115" t="s">
        <v>279</v>
      </c>
      <c r="D44" s="116"/>
      <c r="E44" s="116"/>
      <c r="F44" s="116"/>
      <c r="G44" s="116"/>
      <c r="H44" s="116"/>
      <c r="I44" s="116"/>
    </row>
    <row r="45" spans="2:9" s="6" customFormat="1" ht="40.5" customHeight="1" x14ac:dyDescent="0.25">
      <c r="B45" s="53">
        <v>5</v>
      </c>
      <c r="C45" s="115" t="s">
        <v>282</v>
      </c>
      <c r="D45" s="116"/>
      <c r="E45" s="116"/>
      <c r="F45" s="116"/>
      <c r="G45" s="116"/>
      <c r="H45" s="116"/>
      <c r="I45" s="116"/>
    </row>
    <row r="46" spans="2:9" s="6" customFormat="1" ht="50.7" customHeight="1" x14ac:dyDescent="0.25">
      <c r="B46" s="53">
        <v>6</v>
      </c>
      <c r="C46" s="115" t="s">
        <v>369</v>
      </c>
      <c r="D46" s="116"/>
      <c r="E46" s="116"/>
      <c r="F46" s="116"/>
      <c r="G46" s="116"/>
      <c r="H46" s="116"/>
      <c r="I46" s="116"/>
    </row>
    <row r="47" spans="2:9" s="6" customFormat="1" ht="27.45" customHeight="1" x14ac:dyDescent="0.25">
      <c r="B47" s="53">
        <v>7</v>
      </c>
      <c r="C47" s="115" t="s">
        <v>285</v>
      </c>
      <c r="D47" s="116"/>
      <c r="E47" s="116"/>
      <c r="F47" s="116"/>
      <c r="G47" s="116"/>
      <c r="H47" s="116"/>
      <c r="I47" s="116"/>
    </row>
    <row r="48" spans="2:9" s="6" customFormat="1" ht="37.200000000000003" customHeight="1" x14ac:dyDescent="0.25">
      <c r="B48" s="53">
        <v>8</v>
      </c>
      <c r="C48" s="115" t="s">
        <v>372</v>
      </c>
      <c r="D48" s="116"/>
      <c r="E48" s="116"/>
      <c r="F48" s="116"/>
      <c r="G48" s="116"/>
      <c r="H48" s="116"/>
      <c r="I48" s="116"/>
    </row>
    <row r="49" spans="2:9" s="6" customFormat="1" ht="31.5" customHeight="1" x14ac:dyDescent="0.25">
      <c r="B49" s="53">
        <v>9</v>
      </c>
      <c r="C49" s="115" t="s">
        <v>373</v>
      </c>
      <c r="D49" s="116"/>
      <c r="E49" s="116"/>
      <c r="F49" s="116"/>
      <c r="G49" s="116"/>
      <c r="H49" s="116"/>
      <c r="I49" s="116"/>
    </row>
    <row r="50" spans="2:9" s="6" customFormat="1" ht="28.95" customHeight="1" x14ac:dyDescent="0.25">
      <c r="B50" s="53">
        <v>10</v>
      </c>
      <c r="C50" s="115" t="s">
        <v>374</v>
      </c>
      <c r="D50" s="116"/>
      <c r="E50" s="116"/>
      <c r="F50" s="116"/>
      <c r="G50" s="116"/>
      <c r="H50" s="116"/>
      <c r="I50" s="116"/>
    </row>
    <row r="51" spans="2:9" s="6" customFormat="1" ht="33" customHeight="1" x14ac:dyDescent="0.25">
      <c r="B51" s="53">
        <v>11</v>
      </c>
      <c r="C51" s="115" t="s">
        <v>375</v>
      </c>
      <c r="D51" s="116"/>
      <c r="E51" s="116"/>
      <c r="F51" s="116"/>
      <c r="G51" s="116"/>
      <c r="H51" s="116"/>
      <c r="I51" s="116"/>
    </row>
    <row r="52" spans="2:9" s="6" customFormat="1" ht="59.7" customHeight="1" x14ac:dyDescent="0.25">
      <c r="B52" s="53">
        <v>12</v>
      </c>
      <c r="C52" s="115" t="s">
        <v>376</v>
      </c>
      <c r="D52" s="116"/>
      <c r="E52" s="116"/>
      <c r="F52" s="116"/>
      <c r="G52" s="116"/>
      <c r="H52" s="116"/>
      <c r="I52" s="116"/>
    </row>
    <row r="53" spans="2:9" s="6" customFormat="1" ht="25.5" customHeight="1" x14ac:dyDescent="0.25">
      <c r="B53" s="53">
        <v>13</v>
      </c>
      <c r="C53" s="115" t="s">
        <v>382</v>
      </c>
      <c r="D53" s="116"/>
      <c r="E53" s="116"/>
      <c r="F53" s="116"/>
      <c r="G53" s="116"/>
      <c r="H53" s="116"/>
      <c r="I53" s="116"/>
    </row>
    <row r="54" spans="2:9" s="6" customFormat="1" ht="25.95" customHeight="1" x14ac:dyDescent="0.25">
      <c r="B54" s="53">
        <v>14</v>
      </c>
      <c r="C54" s="115" t="s">
        <v>381</v>
      </c>
      <c r="D54" s="116"/>
      <c r="E54" s="116"/>
      <c r="F54" s="116"/>
      <c r="G54" s="116"/>
      <c r="H54" s="116"/>
      <c r="I54" s="116"/>
    </row>
    <row r="55" spans="2:9" s="6" customFormat="1" ht="22.95" customHeight="1" x14ac:dyDescent="0.25">
      <c r="B55" s="53">
        <v>15</v>
      </c>
      <c r="C55" s="115" t="s">
        <v>299</v>
      </c>
      <c r="D55" s="116"/>
      <c r="E55" s="116"/>
      <c r="F55" s="116"/>
      <c r="G55" s="116"/>
      <c r="H55" s="116"/>
      <c r="I55" s="116"/>
    </row>
    <row r="56" spans="2:9" s="6" customFormat="1" ht="28.95" customHeight="1" x14ac:dyDescent="0.25">
      <c r="B56" s="53">
        <v>16</v>
      </c>
      <c r="C56" s="115" t="s">
        <v>302</v>
      </c>
      <c r="D56" s="116"/>
      <c r="E56" s="116"/>
      <c r="F56" s="116"/>
      <c r="G56" s="116"/>
      <c r="H56" s="116"/>
      <c r="I56" s="116"/>
    </row>
    <row r="57" spans="2:9" s="6" customFormat="1" ht="41.7" customHeight="1" x14ac:dyDescent="0.25">
      <c r="B57" s="53">
        <v>17</v>
      </c>
      <c r="C57" s="115" t="s">
        <v>306</v>
      </c>
      <c r="D57" s="116"/>
      <c r="E57" s="116"/>
      <c r="F57" s="116"/>
      <c r="G57" s="116"/>
      <c r="H57" s="116"/>
      <c r="I57" s="116"/>
    </row>
    <row r="58" spans="2:9" s="6" customFormat="1" ht="58.5" customHeight="1" x14ac:dyDescent="0.25">
      <c r="B58" s="53">
        <v>18</v>
      </c>
      <c r="C58" s="115" t="s">
        <v>309</v>
      </c>
      <c r="D58" s="116"/>
      <c r="E58" s="116"/>
      <c r="F58" s="116"/>
      <c r="G58" s="116"/>
      <c r="H58" s="116"/>
      <c r="I58" s="116"/>
    </row>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sheetData>
  <mergeCells count="25">
    <mergeCell ref="B1:F1"/>
    <mergeCell ref="C55:I55"/>
    <mergeCell ref="C56:I56"/>
    <mergeCell ref="C57:I57"/>
    <mergeCell ref="B3:C3"/>
    <mergeCell ref="B4:C4"/>
    <mergeCell ref="D3:F3"/>
    <mergeCell ref="D4:F4"/>
    <mergeCell ref="C53:I53"/>
    <mergeCell ref="C54:I54"/>
    <mergeCell ref="B38:I38"/>
    <mergeCell ref="C40:I40"/>
    <mergeCell ref="C41:I41"/>
    <mergeCell ref="C46:I46"/>
    <mergeCell ref="C58:I58"/>
    <mergeCell ref="C42:I42"/>
    <mergeCell ref="C43:I43"/>
    <mergeCell ref="C44:I44"/>
    <mergeCell ref="C45:I45"/>
    <mergeCell ref="C47:I47"/>
    <mergeCell ref="C48:I48"/>
    <mergeCell ref="C49:I49"/>
    <mergeCell ref="C52:I52"/>
    <mergeCell ref="C50:I50"/>
    <mergeCell ref="C51:I5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G38"/>
  <sheetViews>
    <sheetView showGridLines="0" zoomScale="80" zoomScaleNormal="80" workbookViewId="0">
      <pane ySplit="3" topLeftCell="A4" activePane="bottomLeft" state="frozen"/>
      <selection activeCell="C3" sqref="C3"/>
      <selection pane="bottomLeft" activeCell="B9" sqref="B9:F10"/>
    </sheetView>
  </sheetViews>
  <sheetFormatPr defaultColWidth="0" defaultRowHeight="13.8" zeroHeight="1" x14ac:dyDescent="0.25"/>
  <cols>
    <col min="1" max="1" width="1.69921875" customWidth="1"/>
    <col min="2" max="2" width="16.19921875" customWidth="1"/>
    <col min="3" max="3" width="22.5" customWidth="1"/>
    <col min="4" max="4" width="31.59765625" customWidth="1"/>
    <col min="5" max="5" width="62.5" customWidth="1"/>
    <col min="6" max="6" width="31" customWidth="1"/>
    <col min="7" max="7" width="8.69921875" customWidth="1"/>
    <col min="8" max="8" width="8.69921875" hidden="1" customWidth="1"/>
    <col min="9" max="16384" width="8.69921875" hidden="1"/>
  </cols>
  <sheetData>
    <row r="1" spans="2:6" ht="20.399999999999999" x14ac:dyDescent="0.25">
      <c r="B1" s="108" t="s">
        <v>12</v>
      </c>
      <c r="C1" s="108"/>
      <c r="D1" s="2" t="str">
        <f>'Cover sheet'!C1</f>
        <v>Thames Water</v>
      </c>
    </row>
    <row r="2" spans="2:6" ht="12" customHeight="1" thickBot="1" x14ac:dyDescent="0.3"/>
    <row r="3" spans="2:6" ht="30" customHeight="1" thickBot="1" x14ac:dyDescent="0.3">
      <c r="B3" s="16" t="s">
        <v>13</v>
      </c>
      <c r="C3" s="17" t="s">
        <v>14</v>
      </c>
      <c r="D3" s="18" t="s">
        <v>15</v>
      </c>
      <c r="E3" s="17" t="s">
        <v>16</v>
      </c>
      <c r="F3" s="17" t="s">
        <v>17</v>
      </c>
    </row>
    <row r="4" spans="2:6" ht="14.55" customHeight="1" x14ac:dyDescent="0.25">
      <c r="B4" s="19" t="s">
        <v>18</v>
      </c>
      <c r="C4" s="19" t="s">
        <v>19</v>
      </c>
      <c r="D4" s="19" t="s">
        <v>20</v>
      </c>
      <c r="E4" s="20"/>
      <c r="F4" s="20"/>
    </row>
    <row r="5" spans="2:6" ht="22.8" x14ac:dyDescent="0.25">
      <c r="B5" s="100">
        <v>43374</v>
      </c>
      <c r="C5" s="19" t="s">
        <v>391</v>
      </c>
      <c r="D5" s="19" t="s">
        <v>393</v>
      </c>
      <c r="E5" s="20" t="s">
        <v>392</v>
      </c>
      <c r="F5" s="101" t="s">
        <v>463</v>
      </c>
    </row>
    <row r="6" spans="2:6" ht="22.8" x14ac:dyDescent="0.25">
      <c r="B6" s="100">
        <v>43556</v>
      </c>
      <c r="C6" s="19" t="s">
        <v>458</v>
      </c>
      <c r="D6" s="19" t="s">
        <v>459</v>
      </c>
      <c r="E6" s="20" t="s">
        <v>460</v>
      </c>
      <c r="F6" s="101" t="s">
        <v>461</v>
      </c>
    </row>
    <row r="7" spans="2:6" ht="22.8" x14ac:dyDescent="0.25">
      <c r="B7" s="100">
        <v>43556</v>
      </c>
      <c r="C7" s="19" t="s">
        <v>458</v>
      </c>
      <c r="D7" s="19" t="s">
        <v>462</v>
      </c>
      <c r="E7" s="20" t="s">
        <v>460</v>
      </c>
      <c r="F7" s="101" t="s">
        <v>461</v>
      </c>
    </row>
    <row r="8" spans="2:6" ht="22.8" x14ac:dyDescent="0.25">
      <c r="B8" s="100">
        <v>43556</v>
      </c>
      <c r="C8" s="19" t="s">
        <v>464</v>
      </c>
      <c r="D8" s="19" t="s">
        <v>465</v>
      </c>
      <c r="E8" s="20" t="s">
        <v>466</v>
      </c>
      <c r="F8" s="101" t="s">
        <v>467</v>
      </c>
    </row>
    <row r="9" spans="2:6" x14ac:dyDescent="0.25">
      <c r="B9" s="107">
        <v>44890</v>
      </c>
      <c r="C9" s="19" t="s">
        <v>469</v>
      </c>
      <c r="D9" s="19" t="s">
        <v>470</v>
      </c>
      <c r="E9" s="101" t="s">
        <v>471</v>
      </c>
      <c r="F9" s="20" t="s">
        <v>472</v>
      </c>
    </row>
    <row r="10" spans="2:6" x14ac:dyDescent="0.25">
      <c r="B10" s="107">
        <v>44890</v>
      </c>
      <c r="C10" s="19" t="s">
        <v>473</v>
      </c>
      <c r="D10" s="19" t="s">
        <v>474</v>
      </c>
      <c r="E10" s="20" t="s">
        <v>475</v>
      </c>
      <c r="F10" s="20" t="s">
        <v>476</v>
      </c>
    </row>
    <row r="11" spans="2:6" x14ac:dyDescent="0.25">
      <c r="B11" s="20"/>
      <c r="C11" s="20"/>
      <c r="D11" s="20"/>
      <c r="E11" s="20"/>
      <c r="F11" s="20"/>
    </row>
    <row r="12" spans="2:6" x14ac:dyDescent="0.25">
      <c r="B12" s="20"/>
      <c r="C12" s="20"/>
      <c r="D12" s="20"/>
      <c r="E12" s="20"/>
      <c r="F12" s="20"/>
    </row>
    <row r="13" spans="2:6" x14ac:dyDescent="0.25">
      <c r="B13" s="20"/>
      <c r="C13" s="20"/>
      <c r="D13" s="20"/>
      <c r="E13" s="20"/>
      <c r="F13" s="20"/>
    </row>
    <row r="14" spans="2:6" x14ac:dyDescent="0.25">
      <c r="B14" s="20"/>
      <c r="C14" s="20"/>
      <c r="D14" s="20"/>
      <c r="E14" s="20"/>
      <c r="F14" s="20"/>
    </row>
    <row r="15" spans="2:6" x14ac:dyDescent="0.25">
      <c r="B15" s="20"/>
      <c r="C15" s="20"/>
      <c r="D15" s="20"/>
      <c r="E15" s="20"/>
      <c r="F15" s="20"/>
    </row>
    <row r="16" spans="2:6" x14ac:dyDescent="0.25">
      <c r="B16" s="20"/>
      <c r="C16" s="20"/>
      <c r="D16" s="20"/>
      <c r="E16" s="20"/>
      <c r="F16" s="20"/>
    </row>
    <row r="17" spans="2:6" x14ac:dyDescent="0.25">
      <c r="B17" s="20"/>
      <c r="C17" s="20"/>
      <c r="D17" s="20"/>
      <c r="E17" s="20"/>
      <c r="F17" s="20"/>
    </row>
    <row r="18" spans="2:6" x14ac:dyDescent="0.25">
      <c r="B18" s="20"/>
      <c r="C18" s="20"/>
      <c r="D18" s="20"/>
      <c r="E18" s="20"/>
      <c r="F18" s="20"/>
    </row>
    <row r="19" spans="2:6" x14ac:dyDescent="0.25">
      <c r="B19" s="20"/>
      <c r="C19" s="20"/>
      <c r="D19" s="20"/>
      <c r="E19" s="20"/>
      <c r="F19" s="20"/>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row r="38" spans="2:6" x14ac:dyDescent="0.25"/>
  </sheetData>
  <mergeCells count="1">
    <mergeCell ref="B1:C1"/>
  </mergeCells>
  <pageMargins left="0.7" right="0.7" top="0.75" bottom="0.75" header="0.3" footer="0.3"/>
  <pageSetup paperSize="8"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pageSetUpPr fitToPage="1"/>
  </sheetPr>
  <dimension ref="A1:L63"/>
  <sheetViews>
    <sheetView showGridLines="0" zoomScale="80" zoomScaleNormal="80" workbookViewId="0">
      <pane ySplit="6" topLeftCell="A19" activePane="bottomLeft" state="frozen"/>
      <selection activeCell="C18" sqref="C18"/>
      <selection pane="bottomLeft" activeCell="H27" sqref="H27"/>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9" customWidth="1"/>
    <col min="9" max="9" width="19.19921875" customWidth="1"/>
    <col min="10" max="10" width="8.69921875" customWidth="1"/>
    <col min="11" max="11" width="8.69921875" hidden="1" customWidth="1"/>
    <col min="12" max="12" width="0" hidden="1" customWidth="1"/>
    <col min="13" max="16384" width="8.69921875" hidden="1"/>
  </cols>
  <sheetData>
    <row r="1" spans="2:9" ht="25.2" customHeight="1" x14ac:dyDescent="0.25">
      <c r="B1" s="1" t="s">
        <v>21</v>
      </c>
      <c r="C1" s="21"/>
      <c r="D1" s="22"/>
      <c r="E1" s="21"/>
      <c r="H1"/>
    </row>
    <row r="2" spans="2:9" s="23" customFormat="1" ht="14.4" thickBot="1" x14ac:dyDescent="0.3">
      <c r="H2" s="24"/>
    </row>
    <row r="3" spans="2:9" s="23" customFormat="1" ht="16.8" thickBot="1" x14ac:dyDescent="0.3">
      <c r="B3" s="120" t="s">
        <v>2</v>
      </c>
      <c r="C3" s="121"/>
      <c r="D3" s="122" t="str">
        <f>'Cover sheet'!C5</f>
        <v>Thames Water</v>
      </c>
      <c r="E3" s="122"/>
      <c r="F3" s="122"/>
      <c r="G3" s="65"/>
      <c r="H3" s="24"/>
    </row>
    <row r="4" spans="2:9" s="23" customFormat="1" ht="19.2" customHeight="1" thickBot="1" x14ac:dyDescent="0.3">
      <c r="B4" s="120" t="s">
        <v>330</v>
      </c>
      <c r="C4" s="121"/>
      <c r="D4" s="122" t="str">
        <f>'Cover sheet'!C6</f>
        <v>Henley</v>
      </c>
      <c r="E4" s="122"/>
      <c r="F4" s="122"/>
      <c r="G4" s="65"/>
      <c r="H4" s="24"/>
    </row>
    <row r="5" spans="2:9" s="23" customFormat="1" ht="15.6" thickBot="1" x14ac:dyDescent="0.4">
      <c r="B5" s="25"/>
      <c r="C5" s="25"/>
      <c r="H5" s="24"/>
    </row>
    <row r="6" spans="2:9" ht="16.95" customHeight="1" thickBot="1" x14ac:dyDescent="0.3">
      <c r="B6" s="17" t="s">
        <v>334</v>
      </c>
      <c r="C6" s="18" t="s">
        <v>25</v>
      </c>
      <c r="D6" s="18" t="s">
        <v>23</v>
      </c>
      <c r="E6" s="66" t="s">
        <v>24</v>
      </c>
      <c r="F6" s="78" t="s">
        <v>333</v>
      </c>
      <c r="G6" s="71"/>
      <c r="H6" s="109" t="s">
        <v>383</v>
      </c>
      <c r="I6" s="110"/>
    </row>
    <row r="7" spans="2:9" ht="40.200000000000003" customHeight="1" x14ac:dyDescent="0.25">
      <c r="B7" s="27">
        <v>1</v>
      </c>
      <c r="C7" s="46" t="s">
        <v>26</v>
      </c>
      <c r="D7" s="46" t="s">
        <v>27</v>
      </c>
      <c r="E7" s="61" t="s">
        <v>335</v>
      </c>
      <c r="F7" s="27" t="s">
        <v>27</v>
      </c>
      <c r="G7" s="62"/>
      <c r="H7" s="28" t="s">
        <v>403</v>
      </c>
      <c r="I7" s="105" t="s">
        <v>450</v>
      </c>
    </row>
    <row r="8" spans="2:9" ht="40.200000000000003" customHeight="1" x14ac:dyDescent="0.25">
      <c r="B8" s="27">
        <v>2</v>
      </c>
      <c r="C8" s="46" t="s">
        <v>28</v>
      </c>
      <c r="D8" s="46" t="s">
        <v>27</v>
      </c>
      <c r="E8" s="61" t="s">
        <v>29</v>
      </c>
      <c r="F8" s="27">
        <v>0</v>
      </c>
      <c r="G8" s="62"/>
      <c r="H8" s="28" t="s">
        <v>404</v>
      </c>
    </row>
    <row r="9" spans="2:9" ht="40.200000000000003" customHeight="1" x14ac:dyDescent="0.25">
      <c r="B9" s="27">
        <v>3</v>
      </c>
      <c r="C9" s="46" t="s">
        <v>30</v>
      </c>
      <c r="D9" s="46" t="s">
        <v>27</v>
      </c>
      <c r="E9" s="61" t="s">
        <v>31</v>
      </c>
      <c r="F9" s="27">
        <v>0</v>
      </c>
      <c r="G9" s="62"/>
      <c r="H9" s="28">
        <v>100</v>
      </c>
    </row>
    <row r="10" spans="2:9" ht="40.200000000000003" customHeight="1" x14ac:dyDescent="0.25">
      <c r="B10" s="27">
        <v>4</v>
      </c>
      <c r="C10" s="46" t="s">
        <v>33</v>
      </c>
      <c r="D10" s="46" t="s">
        <v>27</v>
      </c>
      <c r="E10" s="61" t="s">
        <v>31</v>
      </c>
      <c r="F10" s="27">
        <v>0</v>
      </c>
      <c r="G10" s="62"/>
      <c r="H10" s="28">
        <v>0</v>
      </c>
    </row>
    <row r="11" spans="2:9" ht="40.200000000000003" customHeight="1" x14ac:dyDescent="0.25">
      <c r="B11" s="27">
        <v>5</v>
      </c>
      <c r="C11" s="46" t="s">
        <v>35</v>
      </c>
      <c r="D11" s="46" t="s">
        <v>27</v>
      </c>
      <c r="E11" s="61" t="s">
        <v>31</v>
      </c>
      <c r="F11" s="27">
        <v>0</v>
      </c>
      <c r="G11" s="62"/>
      <c r="H11" s="28">
        <v>0</v>
      </c>
    </row>
    <row r="12" spans="2:9" ht="40.200000000000003" customHeight="1" x14ac:dyDescent="0.25">
      <c r="B12" s="27">
        <v>6</v>
      </c>
      <c r="C12" s="46" t="s">
        <v>37</v>
      </c>
      <c r="D12" s="46" t="s">
        <v>27</v>
      </c>
      <c r="E12" s="61" t="s">
        <v>31</v>
      </c>
      <c r="F12" s="27">
        <v>0</v>
      </c>
      <c r="G12" s="62"/>
      <c r="H12" s="28">
        <v>0</v>
      </c>
    </row>
    <row r="13" spans="2:9" ht="40.200000000000003" customHeight="1" x14ac:dyDescent="0.25">
      <c r="B13" s="27">
        <v>7</v>
      </c>
      <c r="C13" s="46" t="s">
        <v>39</v>
      </c>
      <c r="D13" s="46" t="s">
        <v>27</v>
      </c>
      <c r="E13" s="61" t="s">
        <v>389</v>
      </c>
      <c r="F13" s="27" t="s">
        <v>27</v>
      </c>
      <c r="G13" s="62"/>
      <c r="H13" s="28" t="s">
        <v>455</v>
      </c>
    </row>
    <row r="14" spans="2:9" ht="40.200000000000003" customHeight="1" x14ac:dyDescent="0.25">
      <c r="B14" s="27">
        <v>8</v>
      </c>
      <c r="C14" s="46" t="s">
        <v>40</v>
      </c>
      <c r="D14" s="46" t="s">
        <v>27</v>
      </c>
      <c r="E14" s="61" t="s">
        <v>41</v>
      </c>
      <c r="F14" s="27">
        <v>0</v>
      </c>
      <c r="G14" s="62"/>
      <c r="H14" s="28" t="s">
        <v>405</v>
      </c>
    </row>
    <row r="15" spans="2:9" ht="40.200000000000003" customHeight="1" x14ac:dyDescent="0.25">
      <c r="B15" s="27">
        <v>9</v>
      </c>
      <c r="C15" s="46" t="s">
        <v>42</v>
      </c>
      <c r="D15" s="47" t="s">
        <v>27</v>
      </c>
      <c r="E15" s="61" t="s">
        <v>41</v>
      </c>
      <c r="F15" s="27">
        <v>0</v>
      </c>
      <c r="G15" s="62"/>
      <c r="H15" s="28" t="s">
        <v>406</v>
      </c>
    </row>
    <row r="16" spans="2:9" ht="40.200000000000003" customHeight="1" x14ac:dyDescent="0.25">
      <c r="B16" s="27">
        <v>10</v>
      </c>
      <c r="C16" s="46" t="s">
        <v>44</v>
      </c>
      <c r="D16" s="47" t="s">
        <v>27</v>
      </c>
      <c r="E16" s="72" t="s">
        <v>41</v>
      </c>
      <c r="F16" s="27">
        <v>0</v>
      </c>
      <c r="G16" s="62"/>
      <c r="H16" s="102" t="s">
        <v>456</v>
      </c>
    </row>
    <row r="17" spans="2:8" ht="40.200000000000003" customHeight="1" x14ac:dyDescent="0.25">
      <c r="B17" s="27">
        <v>11</v>
      </c>
      <c r="C17" s="46" t="s">
        <v>394</v>
      </c>
      <c r="D17" s="47" t="s">
        <v>27</v>
      </c>
      <c r="E17" s="72" t="s">
        <v>269</v>
      </c>
      <c r="F17" s="27" t="s">
        <v>27</v>
      </c>
      <c r="G17" s="62"/>
      <c r="H17" s="28" t="s">
        <v>407</v>
      </c>
    </row>
    <row r="18" spans="2:8" ht="40.200000000000003" customHeight="1" x14ac:dyDescent="0.25">
      <c r="B18" s="27">
        <v>12</v>
      </c>
      <c r="C18" s="46" t="s">
        <v>46</v>
      </c>
      <c r="D18" s="47" t="s">
        <v>47</v>
      </c>
      <c r="E18" s="72" t="s">
        <v>48</v>
      </c>
      <c r="F18" s="27">
        <v>1</v>
      </c>
      <c r="G18" s="62"/>
      <c r="H18" s="102" t="s">
        <v>457</v>
      </c>
    </row>
    <row r="19" spans="2:8" ht="40.200000000000003" customHeight="1" x14ac:dyDescent="0.25">
      <c r="B19" s="27">
        <v>13</v>
      </c>
      <c r="C19" s="46" t="s">
        <v>50</v>
      </c>
      <c r="D19" s="46" t="s">
        <v>27</v>
      </c>
      <c r="E19" s="72" t="s">
        <v>51</v>
      </c>
      <c r="F19" s="27" t="s">
        <v>27</v>
      </c>
      <c r="G19" s="62"/>
      <c r="H19" s="28" t="s">
        <v>410</v>
      </c>
    </row>
    <row r="20" spans="2:8" ht="40.200000000000003" customHeight="1" x14ac:dyDescent="0.25">
      <c r="B20" s="27">
        <v>14</v>
      </c>
      <c r="C20" s="46" t="s">
        <v>53</v>
      </c>
      <c r="D20" s="47" t="s">
        <v>27</v>
      </c>
      <c r="E20" s="72" t="s">
        <v>54</v>
      </c>
      <c r="F20" s="27" t="s">
        <v>350</v>
      </c>
      <c r="G20" s="62"/>
      <c r="H20" s="28" t="s">
        <v>27</v>
      </c>
    </row>
    <row r="21" spans="2:8" ht="40.200000000000003" customHeight="1" x14ac:dyDescent="0.25">
      <c r="B21" s="27">
        <v>15</v>
      </c>
      <c r="C21" s="46" t="s">
        <v>56</v>
      </c>
      <c r="D21" s="46" t="s">
        <v>27</v>
      </c>
      <c r="E21" s="72" t="s">
        <v>269</v>
      </c>
      <c r="F21" s="27" t="s">
        <v>27</v>
      </c>
      <c r="G21" s="62"/>
      <c r="H21" s="28" t="s">
        <v>408</v>
      </c>
    </row>
    <row r="22" spans="2:8" ht="101.55" customHeight="1" x14ac:dyDescent="0.25">
      <c r="B22" s="27">
        <v>16</v>
      </c>
      <c r="C22" s="46" t="s">
        <v>57</v>
      </c>
      <c r="D22" s="46" t="s">
        <v>27</v>
      </c>
      <c r="E22" s="72" t="s">
        <v>269</v>
      </c>
      <c r="F22" s="27" t="s">
        <v>27</v>
      </c>
      <c r="G22" s="62"/>
      <c r="H22" s="28" t="s">
        <v>468</v>
      </c>
    </row>
    <row r="23" spans="2:8" x14ac:dyDescent="0.25"/>
    <row r="24" spans="2:8" ht="13.95" customHeight="1" x14ac:dyDescent="0.25"/>
    <row r="25" spans="2:8" x14ac:dyDescent="0.25">
      <c r="B25" s="48" t="s">
        <v>336</v>
      </c>
    </row>
    <row r="26" spans="2:8" x14ac:dyDescent="0.25"/>
    <row r="27" spans="2:8" x14ac:dyDescent="0.25">
      <c r="B27" s="49"/>
      <c r="C27" t="s">
        <v>337</v>
      </c>
    </row>
    <row r="28" spans="2:8" x14ac:dyDescent="0.25"/>
    <row r="29" spans="2:8" x14ac:dyDescent="0.25">
      <c r="B29" s="50"/>
      <c r="C29" t="s">
        <v>338</v>
      </c>
    </row>
    <row r="30" spans="2:8" x14ac:dyDescent="0.25"/>
    <row r="31" spans="2:8" x14ac:dyDescent="0.25"/>
    <row r="32" spans="2:8" x14ac:dyDescent="0.25"/>
    <row r="33" spans="1:11" ht="14.4" x14ac:dyDescent="0.3">
      <c r="B33" s="111" t="s">
        <v>339</v>
      </c>
      <c r="C33" s="112"/>
      <c r="D33" s="112"/>
      <c r="E33" s="112"/>
      <c r="F33" s="113"/>
      <c r="G33" s="67"/>
      <c r="H33" s="57"/>
      <c r="I33" s="57"/>
      <c r="J33" s="57"/>
      <c r="K33" s="58"/>
    </row>
    <row r="34" spans="1:11" s="6" customFormat="1" ht="13.95" customHeight="1" x14ac:dyDescent="0.25">
      <c r="H34" s="42"/>
    </row>
    <row r="35" spans="1:11" s="6" customFormat="1" ht="13.95" customHeight="1" x14ac:dyDescent="0.25">
      <c r="B35" s="54" t="s">
        <v>331</v>
      </c>
      <c r="C35" s="114" t="s">
        <v>332</v>
      </c>
      <c r="D35" s="114"/>
      <c r="E35" s="114"/>
      <c r="F35" s="114"/>
      <c r="G35" s="68"/>
    </row>
    <row r="36" spans="1:11" s="56" customFormat="1" ht="73.2" customHeight="1" x14ac:dyDescent="0.25">
      <c r="A36" s="6"/>
      <c r="B36" s="53">
        <v>1</v>
      </c>
      <c r="C36" s="117" t="s">
        <v>347</v>
      </c>
      <c r="D36" s="118"/>
      <c r="E36" s="118"/>
      <c r="F36" s="119"/>
      <c r="G36" s="69"/>
      <c r="H36" s="55"/>
      <c r="I36" s="55"/>
      <c r="J36" s="55"/>
    </row>
    <row r="37" spans="1:11" s="56" customFormat="1" ht="57" customHeight="1" x14ac:dyDescent="0.25">
      <c r="A37" s="6"/>
      <c r="B37" s="53">
        <v>2</v>
      </c>
      <c r="C37" s="115" t="s">
        <v>348</v>
      </c>
      <c r="D37" s="115"/>
      <c r="E37" s="115"/>
      <c r="F37" s="115"/>
      <c r="G37" s="69"/>
    </row>
    <row r="38" spans="1:11" s="56" customFormat="1" ht="40.200000000000003" customHeight="1" x14ac:dyDescent="0.25">
      <c r="A38" s="6"/>
      <c r="B38" s="53">
        <v>3</v>
      </c>
      <c r="C38" s="115" t="s">
        <v>32</v>
      </c>
      <c r="D38" s="115"/>
      <c r="E38" s="115"/>
      <c r="F38" s="115"/>
      <c r="G38" s="69"/>
    </row>
    <row r="39" spans="1:11" s="56" customFormat="1" ht="40.200000000000003" customHeight="1" x14ac:dyDescent="0.25">
      <c r="A39" s="6"/>
      <c r="B39" s="53">
        <v>4</v>
      </c>
      <c r="C39" s="115" t="s">
        <v>34</v>
      </c>
      <c r="D39" s="115"/>
      <c r="E39" s="115"/>
      <c r="F39" s="115"/>
      <c r="G39" s="69"/>
    </row>
    <row r="40" spans="1:11" s="56" customFormat="1" ht="40.200000000000003" customHeight="1" x14ac:dyDescent="0.25">
      <c r="A40" s="6"/>
      <c r="B40" s="53">
        <v>5</v>
      </c>
      <c r="C40" s="115" t="s">
        <v>36</v>
      </c>
      <c r="D40" s="115"/>
      <c r="E40" s="115"/>
      <c r="F40" s="115"/>
      <c r="G40" s="69"/>
    </row>
    <row r="41" spans="1:11" s="56" customFormat="1" ht="40.200000000000003" customHeight="1" x14ac:dyDescent="0.25">
      <c r="A41" s="6"/>
      <c r="B41" s="53">
        <v>6</v>
      </c>
      <c r="C41" s="115" t="s">
        <v>38</v>
      </c>
      <c r="D41" s="115"/>
      <c r="E41" s="115"/>
      <c r="F41" s="115"/>
      <c r="G41" s="69"/>
    </row>
    <row r="42" spans="1:11" s="56" customFormat="1" ht="60" customHeight="1" x14ac:dyDescent="0.25">
      <c r="A42" s="6"/>
      <c r="B42" s="53">
        <v>7</v>
      </c>
      <c r="C42" s="115" t="s">
        <v>385</v>
      </c>
      <c r="D42" s="115"/>
      <c r="E42" s="115"/>
      <c r="F42" s="115"/>
      <c r="G42" s="69"/>
    </row>
    <row r="43" spans="1:11" s="56" customFormat="1" ht="66" customHeight="1" x14ac:dyDescent="0.25">
      <c r="A43" s="6"/>
      <c r="B43" s="53">
        <v>8</v>
      </c>
      <c r="C43" s="115" t="s">
        <v>349</v>
      </c>
      <c r="D43" s="115"/>
      <c r="E43" s="115"/>
      <c r="F43" s="115"/>
      <c r="G43" s="69"/>
    </row>
    <row r="44" spans="1:11" s="56" customFormat="1" ht="49.5" customHeight="1" x14ac:dyDescent="0.25">
      <c r="A44" s="6"/>
      <c r="B44" s="53">
        <v>9</v>
      </c>
      <c r="C44" s="115" t="s">
        <v>43</v>
      </c>
      <c r="D44" s="115"/>
      <c r="E44" s="115"/>
      <c r="F44" s="115"/>
      <c r="G44" s="69"/>
    </row>
    <row r="45" spans="1:11" s="56" customFormat="1" ht="47.7" customHeight="1" x14ac:dyDescent="0.25">
      <c r="A45" s="6"/>
      <c r="B45" s="53">
        <v>10</v>
      </c>
      <c r="C45" s="116" t="s">
        <v>45</v>
      </c>
      <c r="D45" s="116"/>
      <c r="E45" s="116"/>
      <c r="F45" s="116"/>
      <c r="G45" s="70"/>
    </row>
    <row r="46" spans="1:11" s="56" customFormat="1" ht="77.7" customHeight="1" x14ac:dyDescent="0.25">
      <c r="A46" s="6"/>
      <c r="B46" s="53">
        <v>11</v>
      </c>
      <c r="C46" s="116" t="s">
        <v>386</v>
      </c>
      <c r="D46" s="116"/>
      <c r="E46" s="116"/>
      <c r="F46" s="116"/>
      <c r="G46" s="70"/>
    </row>
    <row r="47" spans="1:11" s="56" customFormat="1" ht="40.200000000000003" customHeight="1" x14ac:dyDescent="0.25">
      <c r="A47" s="6"/>
      <c r="B47" s="53">
        <v>12</v>
      </c>
      <c r="C47" s="116" t="s">
        <v>49</v>
      </c>
      <c r="D47" s="116"/>
      <c r="E47" s="116"/>
      <c r="F47" s="116"/>
      <c r="G47" s="70"/>
    </row>
    <row r="48" spans="1:11" s="56" customFormat="1" ht="40.200000000000003" customHeight="1" x14ac:dyDescent="0.25">
      <c r="A48" s="6"/>
      <c r="B48" s="53">
        <v>13</v>
      </c>
      <c r="C48" s="116" t="s">
        <v>52</v>
      </c>
      <c r="D48" s="116"/>
      <c r="E48" s="116"/>
      <c r="F48" s="116"/>
      <c r="G48" s="70"/>
    </row>
    <row r="49" spans="1:7" s="56" customFormat="1" ht="47.7" customHeight="1" x14ac:dyDescent="0.25">
      <c r="A49" s="6"/>
      <c r="B49" s="53">
        <v>14</v>
      </c>
      <c r="C49" s="116" t="s">
        <v>55</v>
      </c>
      <c r="D49" s="116"/>
      <c r="E49" s="116"/>
      <c r="F49" s="116"/>
      <c r="G49" s="70"/>
    </row>
    <row r="50" spans="1:7" s="56" customFormat="1" ht="91.2" customHeight="1" x14ac:dyDescent="0.25">
      <c r="A50" s="6"/>
      <c r="B50" s="53">
        <v>15</v>
      </c>
      <c r="C50" s="116" t="s">
        <v>387</v>
      </c>
      <c r="D50" s="116"/>
      <c r="E50" s="116"/>
      <c r="F50" s="116"/>
      <c r="G50" s="70"/>
    </row>
    <row r="51" spans="1:7" s="56" customFormat="1" ht="149.69999999999999" customHeight="1" x14ac:dyDescent="0.25">
      <c r="A51" s="6"/>
      <c r="B51" s="53">
        <v>16</v>
      </c>
      <c r="C51" s="116" t="s">
        <v>388</v>
      </c>
      <c r="D51" s="116"/>
      <c r="E51" s="116"/>
      <c r="F51" s="116"/>
      <c r="G51" s="70"/>
    </row>
    <row r="52" spans="1:7" x14ac:dyDescent="0.25"/>
    <row r="53" spans="1:7" x14ac:dyDescent="0.25">
      <c r="B53" s="111" t="s">
        <v>364</v>
      </c>
      <c r="C53" s="112"/>
      <c r="D53" s="112"/>
      <c r="E53" s="112"/>
      <c r="F53" s="113"/>
    </row>
    <row r="54" spans="1:7" ht="14.4" thickBot="1" x14ac:dyDescent="0.3"/>
    <row r="55" spans="1:7" ht="14.4" thickBot="1" x14ac:dyDescent="0.3">
      <c r="B55" s="73" t="s">
        <v>334</v>
      </c>
      <c r="C55" s="74" t="s">
        <v>351</v>
      </c>
      <c r="D55" s="74" t="s">
        <v>352</v>
      </c>
    </row>
    <row r="56" spans="1:7" ht="53.4" thickBot="1" x14ac:dyDescent="0.3">
      <c r="B56" s="75">
        <v>1</v>
      </c>
      <c r="C56" s="76" t="s">
        <v>353</v>
      </c>
      <c r="D56" s="76" t="s">
        <v>357</v>
      </c>
    </row>
    <row r="57" spans="1:7" ht="66.599999999999994" thickBot="1" x14ac:dyDescent="0.3">
      <c r="B57" s="75">
        <v>2</v>
      </c>
      <c r="C57" s="76" t="s">
        <v>354</v>
      </c>
      <c r="D57" s="76" t="s">
        <v>358</v>
      </c>
    </row>
    <row r="58" spans="1:7" ht="93" thickBot="1" x14ac:dyDescent="0.3">
      <c r="B58" s="75">
        <v>3</v>
      </c>
      <c r="C58" s="76" t="s">
        <v>359</v>
      </c>
      <c r="D58" s="76" t="s">
        <v>361</v>
      </c>
    </row>
    <row r="59" spans="1:7" ht="132.6" thickBot="1" x14ac:dyDescent="0.3">
      <c r="B59" s="75">
        <v>4</v>
      </c>
      <c r="C59" s="76" t="s">
        <v>360</v>
      </c>
      <c r="D59" s="76" t="s">
        <v>362</v>
      </c>
    </row>
    <row r="60" spans="1:7" ht="40.200000000000003" thickBot="1" x14ac:dyDescent="0.3">
      <c r="B60" s="75">
        <v>5</v>
      </c>
      <c r="C60" s="76" t="s">
        <v>355</v>
      </c>
      <c r="D60" s="76" t="s">
        <v>363</v>
      </c>
    </row>
    <row r="61" spans="1:7" x14ac:dyDescent="0.25"/>
    <row r="62" spans="1:7" ht="39.6" x14ac:dyDescent="0.25">
      <c r="C62" s="77" t="s">
        <v>356</v>
      </c>
    </row>
    <row r="63" spans="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display="https://corporate.thameswater.co.uk/-/media/Site-Content/Your-water-future-2018/Water-Resources-Market-Information/Thames-Water-WRZ-Boundaries.zip" xr:uid="{00000000-0004-0000-0200-000000000000}"/>
  </hyperlinks>
  <pageMargins left="0.7" right="0.7" top="0.75" bottom="0.75" header="0.3" footer="0.3"/>
  <pageSetup paperSize="8" scale="59" fitToHeight="0" orientation="portrait" r:id="rId2"/>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pageSetUpPr fitToPage="1"/>
  </sheetPr>
  <dimension ref="A1:DE55"/>
  <sheetViews>
    <sheetView showGridLines="0" zoomScale="80" zoomScaleNormal="80" workbookViewId="0"/>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89" width="8.69921875" customWidth="1"/>
    <col min="90" max="109" width="8.69921875" hidden="1" customWidth="1"/>
  </cols>
  <sheetData>
    <row r="1" spans="1:88" ht="24" x14ac:dyDescent="0.25">
      <c r="B1" s="1" t="s">
        <v>58</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0" t="s">
        <v>2</v>
      </c>
      <c r="C3" s="133"/>
      <c r="D3" s="130" t="str">
        <f>'Cover sheet'!C5</f>
        <v>Thames Water</v>
      </c>
      <c r="E3" s="131"/>
      <c r="F3" s="132"/>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330</v>
      </c>
      <c r="C4" s="133"/>
      <c r="D4" s="130" t="str">
        <f>'Cover sheet'!C6</f>
        <v>Henley</v>
      </c>
      <c r="E4" s="131"/>
      <c r="F4" s="132"/>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17" t="s">
        <v>334</v>
      </c>
      <c r="C6" s="17" t="s">
        <v>22</v>
      </c>
      <c r="D6" s="18" t="s">
        <v>23</v>
      </c>
      <c r="E6" s="18" t="s">
        <v>24</v>
      </c>
      <c r="F6" s="78" t="s">
        <v>333</v>
      </c>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40.200000000000003" customHeight="1" x14ac:dyDescent="0.25">
      <c r="B7" s="81">
        <v>1</v>
      </c>
      <c r="C7" s="79" t="s">
        <v>366</v>
      </c>
      <c r="D7" s="31" t="s">
        <v>143</v>
      </c>
      <c r="E7" s="31" t="s">
        <v>48</v>
      </c>
      <c r="F7" s="31">
        <v>2</v>
      </c>
      <c r="G7" s="32"/>
      <c r="H7" s="85">
        <v>25.9</v>
      </c>
      <c r="I7" s="85">
        <v>25.9</v>
      </c>
      <c r="J7" s="85">
        <v>25.9</v>
      </c>
      <c r="K7" s="85">
        <v>25.9</v>
      </c>
      <c r="L7" s="85">
        <v>25.9</v>
      </c>
      <c r="M7" s="85">
        <v>25.9</v>
      </c>
      <c r="N7" s="85">
        <v>25.9</v>
      </c>
      <c r="O7" s="85">
        <v>25.9</v>
      </c>
      <c r="P7" s="85">
        <v>25.9</v>
      </c>
      <c r="Q7" s="85">
        <v>25.9</v>
      </c>
      <c r="R7" s="85">
        <v>25.9</v>
      </c>
      <c r="S7" s="85">
        <v>25.9</v>
      </c>
      <c r="T7" s="85">
        <v>25.9</v>
      </c>
      <c r="U7" s="85">
        <v>25.9</v>
      </c>
      <c r="V7" s="85">
        <v>25.9</v>
      </c>
      <c r="W7" s="85">
        <v>25.9</v>
      </c>
      <c r="X7" s="85">
        <v>25.9</v>
      </c>
      <c r="Y7" s="85">
        <v>25.9</v>
      </c>
      <c r="Z7" s="85">
        <v>25.9</v>
      </c>
      <c r="AA7" s="85">
        <v>25.9</v>
      </c>
      <c r="AB7" s="85">
        <v>25.9</v>
      </c>
      <c r="AC7" s="85">
        <v>25.9</v>
      </c>
      <c r="AD7" s="85">
        <v>25.9</v>
      </c>
      <c r="AE7" s="85">
        <v>25.9</v>
      </c>
      <c r="AF7" s="85">
        <v>25.9</v>
      </c>
      <c r="AG7" s="86">
        <v>25.9</v>
      </c>
      <c r="AH7" s="86">
        <v>25.9</v>
      </c>
      <c r="AI7" s="86">
        <v>25.9</v>
      </c>
      <c r="AJ7" s="86">
        <v>25.9</v>
      </c>
      <c r="AK7" s="86">
        <v>25.9</v>
      </c>
      <c r="AL7" s="86">
        <v>25.9</v>
      </c>
      <c r="AM7" s="86">
        <v>25.9</v>
      </c>
      <c r="AN7" s="86">
        <v>25.9</v>
      </c>
      <c r="AO7" s="86">
        <v>25.9</v>
      </c>
      <c r="AP7" s="86">
        <v>25.9</v>
      </c>
      <c r="AQ7" s="86">
        <v>25.9</v>
      </c>
      <c r="AR7" s="86">
        <v>25.9</v>
      </c>
      <c r="AS7" s="86">
        <v>25.9</v>
      </c>
      <c r="AT7" s="86">
        <v>25.9</v>
      </c>
      <c r="AU7" s="86">
        <v>25.9</v>
      </c>
      <c r="AV7" s="86">
        <v>25.9</v>
      </c>
      <c r="AW7" s="86">
        <v>25.9</v>
      </c>
      <c r="AX7" s="86">
        <v>25.9</v>
      </c>
      <c r="AY7" s="86">
        <v>25.9</v>
      </c>
      <c r="AZ7" s="86">
        <v>25.9</v>
      </c>
      <c r="BA7" s="86">
        <v>25.9</v>
      </c>
      <c r="BB7" s="86">
        <v>25.9</v>
      </c>
      <c r="BC7" s="86">
        <v>25.9</v>
      </c>
      <c r="BD7" s="86">
        <v>25.9</v>
      </c>
      <c r="BE7" s="86">
        <v>25.9</v>
      </c>
      <c r="BF7" s="86">
        <v>25.9</v>
      </c>
      <c r="BG7" s="86">
        <v>25.9</v>
      </c>
      <c r="BH7" s="86">
        <v>25.9</v>
      </c>
      <c r="BI7" s="86">
        <v>25.9</v>
      </c>
      <c r="BJ7" s="86">
        <v>25.9</v>
      </c>
      <c r="BK7" s="86">
        <v>25.9</v>
      </c>
      <c r="BL7" s="86">
        <v>25.9</v>
      </c>
      <c r="BM7" s="86">
        <v>25.9</v>
      </c>
      <c r="BN7" s="86">
        <v>25.9</v>
      </c>
      <c r="BO7" s="86">
        <v>25.9</v>
      </c>
      <c r="BP7" s="86">
        <v>25.9</v>
      </c>
      <c r="BQ7" s="86">
        <v>25.9</v>
      </c>
      <c r="BR7" s="86">
        <v>25.9</v>
      </c>
      <c r="BS7" s="86">
        <v>25.9</v>
      </c>
      <c r="BT7" s="86">
        <v>25.9</v>
      </c>
      <c r="BU7" s="86">
        <v>25.9</v>
      </c>
      <c r="BV7" s="86">
        <v>25.9</v>
      </c>
      <c r="BW7" s="86">
        <v>25.9</v>
      </c>
      <c r="BX7" s="86">
        <v>25.9</v>
      </c>
      <c r="BY7" s="86">
        <v>25.9</v>
      </c>
      <c r="BZ7" s="86">
        <v>25.9</v>
      </c>
      <c r="CA7" s="86">
        <v>25.9</v>
      </c>
      <c r="CB7" s="86">
        <v>25.9</v>
      </c>
      <c r="CC7" s="86">
        <v>25.9</v>
      </c>
      <c r="CD7" s="86">
        <v>25.9</v>
      </c>
      <c r="CE7" s="86">
        <v>25.9</v>
      </c>
      <c r="CF7" s="86">
        <v>25.9</v>
      </c>
      <c r="CG7" s="86">
        <v>25.9</v>
      </c>
      <c r="CH7" s="86">
        <v>25.9</v>
      </c>
      <c r="CI7" s="86">
        <v>25.9</v>
      </c>
      <c r="CJ7" s="87"/>
    </row>
    <row r="8" spans="1:88" ht="40.200000000000003" customHeight="1" x14ac:dyDescent="0.25">
      <c r="B8" s="82">
        <f>B7+1</f>
        <v>2</v>
      </c>
      <c r="C8" s="80" t="s">
        <v>365</v>
      </c>
      <c r="D8" s="36" t="s">
        <v>145</v>
      </c>
      <c r="E8" s="37" t="s">
        <v>48</v>
      </c>
      <c r="F8" s="37">
        <v>2</v>
      </c>
      <c r="G8" s="32"/>
      <c r="H8" s="85">
        <v>0</v>
      </c>
      <c r="I8" s="85">
        <v>0</v>
      </c>
      <c r="J8" s="85">
        <v>0</v>
      </c>
      <c r="K8" s="85">
        <v>0</v>
      </c>
      <c r="L8" s="85">
        <v>0</v>
      </c>
      <c r="M8" s="85">
        <v>0</v>
      </c>
      <c r="N8" s="85">
        <v>0</v>
      </c>
      <c r="O8" s="85">
        <v>0</v>
      </c>
      <c r="P8" s="85">
        <v>0</v>
      </c>
      <c r="Q8" s="85">
        <v>0</v>
      </c>
      <c r="R8" s="85">
        <v>0</v>
      </c>
      <c r="S8" s="85">
        <v>0</v>
      </c>
      <c r="T8" s="85">
        <v>0</v>
      </c>
      <c r="U8" s="85">
        <v>0</v>
      </c>
      <c r="V8" s="85">
        <v>0</v>
      </c>
      <c r="W8" s="85">
        <v>0</v>
      </c>
      <c r="X8" s="85">
        <v>0</v>
      </c>
      <c r="Y8" s="85">
        <v>0</v>
      </c>
      <c r="Z8" s="85">
        <v>0</v>
      </c>
      <c r="AA8" s="85">
        <v>0</v>
      </c>
      <c r="AB8" s="85">
        <v>0</v>
      </c>
      <c r="AC8" s="85">
        <v>0</v>
      </c>
      <c r="AD8" s="85">
        <v>0</v>
      </c>
      <c r="AE8" s="85">
        <v>0</v>
      </c>
      <c r="AF8" s="88">
        <v>0</v>
      </c>
      <c r="AG8" s="86">
        <v>0</v>
      </c>
      <c r="AH8" s="86">
        <v>0</v>
      </c>
      <c r="AI8" s="86">
        <v>0</v>
      </c>
      <c r="AJ8" s="86">
        <v>0</v>
      </c>
      <c r="AK8" s="86">
        <v>0</v>
      </c>
      <c r="AL8" s="86">
        <v>0</v>
      </c>
      <c r="AM8" s="86">
        <v>0</v>
      </c>
      <c r="AN8" s="86">
        <v>0</v>
      </c>
      <c r="AO8" s="86">
        <v>0</v>
      </c>
      <c r="AP8" s="86">
        <v>0</v>
      </c>
      <c r="AQ8" s="86">
        <v>0</v>
      </c>
      <c r="AR8" s="86">
        <v>0</v>
      </c>
      <c r="AS8" s="86">
        <v>0</v>
      </c>
      <c r="AT8" s="86">
        <v>0</v>
      </c>
      <c r="AU8" s="86">
        <v>0</v>
      </c>
      <c r="AV8" s="86">
        <v>0</v>
      </c>
      <c r="AW8" s="86">
        <v>0</v>
      </c>
      <c r="AX8" s="86">
        <v>0</v>
      </c>
      <c r="AY8" s="86">
        <v>0</v>
      </c>
      <c r="AZ8" s="86">
        <v>0</v>
      </c>
      <c r="BA8" s="86">
        <v>0</v>
      </c>
      <c r="BB8" s="86">
        <v>0</v>
      </c>
      <c r="BC8" s="86">
        <v>0</v>
      </c>
      <c r="BD8" s="86">
        <v>0</v>
      </c>
      <c r="BE8" s="86">
        <v>0</v>
      </c>
      <c r="BF8" s="86">
        <v>0</v>
      </c>
      <c r="BG8" s="86">
        <v>0</v>
      </c>
      <c r="BH8" s="86">
        <v>0</v>
      </c>
      <c r="BI8" s="86">
        <v>0</v>
      </c>
      <c r="BJ8" s="86">
        <v>0</v>
      </c>
      <c r="BK8" s="86">
        <v>0</v>
      </c>
      <c r="BL8" s="86">
        <v>0</v>
      </c>
      <c r="BM8" s="86">
        <v>0</v>
      </c>
      <c r="BN8" s="86">
        <v>0</v>
      </c>
      <c r="BO8" s="86">
        <v>0</v>
      </c>
      <c r="BP8" s="86">
        <v>0</v>
      </c>
      <c r="BQ8" s="86">
        <v>0</v>
      </c>
      <c r="BR8" s="86">
        <v>0</v>
      </c>
      <c r="BS8" s="86">
        <v>0</v>
      </c>
      <c r="BT8" s="86">
        <v>0</v>
      </c>
      <c r="BU8" s="86">
        <v>0</v>
      </c>
      <c r="BV8" s="86">
        <v>0</v>
      </c>
      <c r="BW8" s="86">
        <v>0</v>
      </c>
      <c r="BX8" s="86">
        <v>0</v>
      </c>
      <c r="BY8" s="86">
        <v>0</v>
      </c>
      <c r="BZ8" s="86">
        <v>0</v>
      </c>
      <c r="CA8" s="86">
        <v>0</v>
      </c>
      <c r="CB8" s="86">
        <v>0</v>
      </c>
      <c r="CC8" s="86">
        <v>0</v>
      </c>
      <c r="CD8" s="86">
        <v>0</v>
      </c>
      <c r="CE8" s="86">
        <v>0</v>
      </c>
      <c r="CF8" s="86">
        <v>0</v>
      </c>
      <c r="CG8" s="86">
        <v>0</v>
      </c>
      <c r="CH8" s="86">
        <v>0</v>
      </c>
      <c r="CI8" s="86">
        <v>0</v>
      </c>
      <c r="CJ8" s="38"/>
    </row>
    <row r="9" spans="1:88" ht="40.200000000000003" customHeight="1" x14ac:dyDescent="0.25">
      <c r="B9" s="82">
        <f t="shared" ref="B9:B12" si="0">B8+1</f>
        <v>3</v>
      </c>
      <c r="C9" s="80" t="s">
        <v>147</v>
      </c>
      <c r="D9" s="36" t="s">
        <v>148</v>
      </c>
      <c r="E9" s="37" t="s">
        <v>48</v>
      </c>
      <c r="F9" s="37">
        <v>2</v>
      </c>
      <c r="G9" s="32"/>
      <c r="H9" s="85">
        <v>0</v>
      </c>
      <c r="I9" s="85">
        <v>0</v>
      </c>
      <c r="J9" s="85">
        <v>0</v>
      </c>
      <c r="K9" s="85">
        <v>0</v>
      </c>
      <c r="L9" s="85">
        <v>0</v>
      </c>
      <c r="M9" s="85">
        <v>0</v>
      </c>
      <c r="N9" s="85">
        <v>0</v>
      </c>
      <c r="O9" s="85">
        <v>0</v>
      </c>
      <c r="P9" s="85">
        <v>0</v>
      </c>
      <c r="Q9" s="85">
        <v>0</v>
      </c>
      <c r="R9" s="85">
        <v>0</v>
      </c>
      <c r="S9" s="85">
        <v>0</v>
      </c>
      <c r="T9" s="85">
        <v>0</v>
      </c>
      <c r="U9" s="85">
        <v>0</v>
      </c>
      <c r="V9" s="85">
        <v>0</v>
      </c>
      <c r="W9" s="85">
        <v>0</v>
      </c>
      <c r="X9" s="85">
        <v>0</v>
      </c>
      <c r="Y9" s="85">
        <v>0</v>
      </c>
      <c r="Z9" s="85">
        <v>0</v>
      </c>
      <c r="AA9" s="85">
        <v>0</v>
      </c>
      <c r="AB9" s="85">
        <v>0</v>
      </c>
      <c r="AC9" s="85">
        <v>0</v>
      </c>
      <c r="AD9" s="85">
        <v>0</v>
      </c>
      <c r="AE9" s="85">
        <v>0</v>
      </c>
      <c r="AF9" s="88">
        <v>0</v>
      </c>
      <c r="AG9" s="86">
        <v>0</v>
      </c>
      <c r="AH9" s="86">
        <v>0</v>
      </c>
      <c r="AI9" s="86">
        <v>0</v>
      </c>
      <c r="AJ9" s="86">
        <v>0</v>
      </c>
      <c r="AK9" s="86">
        <v>0</v>
      </c>
      <c r="AL9" s="86">
        <v>0</v>
      </c>
      <c r="AM9" s="86">
        <v>0</v>
      </c>
      <c r="AN9" s="86">
        <v>0</v>
      </c>
      <c r="AO9" s="86">
        <v>0</v>
      </c>
      <c r="AP9" s="86">
        <v>0</v>
      </c>
      <c r="AQ9" s="86">
        <v>0</v>
      </c>
      <c r="AR9" s="86">
        <v>0</v>
      </c>
      <c r="AS9" s="86">
        <v>0</v>
      </c>
      <c r="AT9" s="86">
        <v>0</v>
      </c>
      <c r="AU9" s="86">
        <v>0</v>
      </c>
      <c r="AV9" s="86">
        <v>0</v>
      </c>
      <c r="AW9" s="86">
        <v>0</v>
      </c>
      <c r="AX9" s="86">
        <v>0</v>
      </c>
      <c r="AY9" s="86">
        <v>0</v>
      </c>
      <c r="AZ9" s="86">
        <v>0</v>
      </c>
      <c r="BA9" s="86">
        <v>0</v>
      </c>
      <c r="BB9" s="86">
        <v>0</v>
      </c>
      <c r="BC9" s="86">
        <v>0</v>
      </c>
      <c r="BD9" s="86">
        <v>0</v>
      </c>
      <c r="BE9" s="86">
        <v>0</v>
      </c>
      <c r="BF9" s="86">
        <v>0</v>
      </c>
      <c r="BG9" s="86">
        <v>0</v>
      </c>
      <c r="BH9" s="86">
        <v>0</v>
      </c>
      <c r="BI9" s="86">
        <v>0</v>
      </c>
      <c r="BJ9" s="86">
        <v>0</v>
      </c>
      <c r="BK9" s="86">
        <v>0</v>
      </c>
      <c r="BL9" s="86">
        <v>0</v>
      </c>
      <c r="BM9" s="86">
        <v>0</v>
      </c>
      <c r="BN9" s="86">
        <v>0</v>
      </c>
      <c r="BO9" s="86">
        <v>0</v>
      </c>
      <c r="BP9" s="86">
        <v>0</v>
      </c>
      <c r="BQ9" s="86">
        <v>0</v>
      </c>
      <c r="BR9" s="86">
        <v>0</v>
      </c>
      <c r="BS9" s="86">
        <v>0</v>
      </c>
      <c r="BT9" s="86">
        <v>0</v>
      </c>
      <c r="BU9" s="86">
        <v>0</v>
      </c>
      <c r="BV9" s="86">
        <v>0</v>
      </c>
      <c r="BW9" s="86">
        <v>0</v>
      </c>
      <c r="BX9" s="86">
        <v>0</v>
      </c>
      <c r="BY9" s="86">
        <v>0</v>
      </c>
      <c r="BZ9" s="86">
        <v>0</v>
      </c>
      <c r="CA9" s="86">
        <v>0</v>
      </c>
      <c r="CB9" s="86">
        <v>0</v>
      </c>
      <c r="CC9" s="86">
        <v>0</v>
      </c>
      <c r="CD9" s="86">
        <v>0</v>
      </c>
      <c r="CE9" s="86">
        <v>0</v>
      </c>
      <c r="CF9" s="86">
        <v>0</v>
      </c>
      <c r="CG9" s="86">
        <v>0</v>
      </c>
      <c r="CH9" s="86">
        <v>0</v>
      </c>
      <c r="CI9" s="86">
        <v>0</v>
      </c>
      <c r="CJ9" s="38"/>
    </row>
    <row r="10" spans="1:88" ht="40.200000000000003" customHeight="1" x14ac:dyDescent="0.25">
      <c r="B10" s="82">
        <f t="shared" si="0"/>
        <v>4</v>
      </c>
      <c r="C10" s="80" t="s">
        <v>150</v>
      </c>
      <c r="D10" s="36" t="s">
        <v>151</v>
      </c>
      <c r="E10" s="37" t="s">
        <v>48</v>
      </c>
      <c r="F10" s="37">
        <v>2</v>
      </c>
      <c r="G10" s="32"/>
      <c r="H10" s="85">
        <v>0</v>
      </c>
      <c r="I10" s="85">
        <v>0</v>
      </c>
      <c r="J10" s="85">
        <v>0</v>
      </c>
      <c r="K10" s="85">
        <v>0</v>
      </c>
      <c r="L10" s="85">
        <v>0</v>
      </c>
      <c r="M10" s="85">
        <v>0</v>
      </c>
      <c r="N10" s="85">
        <v>0</v>
      </c>
      <c r="O10" s="85">
        <v>0</v>
      </c>
      <c r="P10" s="85">
        <v>0</v>
      </c>
      <c r="Q10" s="85">
        <v>0</v>
      </c>
      <c r="R10" s="85">
        <v>0</v>
      </c>
      <c r="S10" s="85">
        <v>0</v>
      </c>
      <c r="T10" s="85">
        <v>0</v>
      </c>
      <c r="U10" s="85">
        <v>0</v>
      </c>
      <c r="V10" s="85">
        <v>0</v>
      </c>
      <c r="W10" s="85">
        <v>0</v>
      </c>
      <c r="X10" s="85">
        <v>0</v>
      </c>
      <c r="Y10" s="85">
        <v>0</v>
      </c>
      <c r="Z10" s="85">
        <v>0</v>
      </c>
      <c r="AA10" s="85">
        <v>0</v>
      </c>
      <c r="AB10" s="85">
        <v>0</v>
      </c>
      <c r="AC10" s="85">
        <v>0</v>
      </c>
      <c r="AD10" s="85">
        <v>0</v>
      </c>
      <c r="AE10" s="85">
        <v>0</v>
      </c>
      <c r="AF10" s="88">
        <v>0</v>
      </c>
      <c r="AG10" s="86">
        <v>0</v>
      </c>
      <c r="AH10" s="86">
        <v>0</v>
      </c>
      <c r="AI10" s="86">
        <v>0</v>
      </c>
      <c r="AJ10" s="86">
        <v>0</v>
      </c>
      <c r="AK10" s="86">
        <v>0</v>
      </c>
      <c r="AL10" s="86">
        <v>0</v>
      </c>
      <c r="AM10" s="86">
        <v>0</v>
      </c>
      <c r="AN10" s="86">
        <v>0</v>
      </c>
      <c r="AO10" s="86">
        <v>0</v>
      </c>
      <c r="AP10" s="86">
        <v>0</v>
      </c>
      <c r="AQ10" s="86">
        <v>0</v>
      </c>
      <c r="AR10" s="86">
        <v>0</v>
      </c>
      <c r="AS10" s="86">
        <v>0</v>
      </c>
      <c r="AT10" s="86">
        <v>0</v>
      </c>
      <c r="AU10" s="86">
        <v>0</v>
      </c>
      <c r="AV10" s="86">
        <v>0</v>
      </c>
      <c r="AW10" s="86">
        <v>0</v>
      </c>
      <c r="AX10" s="86">
        <v>0</v>
      </c>
      <c r="AY10" s="86">
        <v>0</v>
      </c>
      <c r="AZ10" s="86">
        <v>0</v>
      </c>
      <c r="BA10" s="86">
        <v>0</v>
      </c>
      <c r="BB10" s="86">
        <v>0</v>
      </c>
      <c r="BC10" s="86">
        <v>0</v>
      </c>
      <c r="BD10" s="86">
        <v>0</v>
      </c>
      <c r="BE10" s="86">
        <v>0</v>
      </c>
      <c r="BF10" s="86">
        <v>0</v>
      </c>
      <c r="BG10" s="86">
        <v>0</v>
      </c>
      <c r="BH10" s="86">
        <v>0</v>
      </c>
      <c r="BI10" s="86">
        <v>0</v>
      </c>
      <c r="BJ10" s="86">
        <v>0</v>
      </c>
      <c r="BK10" s="86">
        <v>0</v>
      </c>
      <c r="BL10" s="86">
        <v>0</v>
      </c>
      <c r="BM10" s="86">
        <v>0</v>
      </c>
      <c r="BN10" s="86">
        <v>0</v>
      </c>
      <c r="BO10" s="86">
        <v>0</v>
      </c>
      <c r="BP10" s="86">
        <v>0</v>
      </c>
      <c r="BQ10" s="86">
        <v>0</v>
      </c>
      <c r="BR10" s="86">
        <v>0</v>
      </c>
      <c r="BS10" s="86">
        <v>0</v>
      </c>
      <c r="BT10" s="86">
        <v>0</v>
      </c>
      <c r="BU10" s="86">
        <v>0</v>
      </c>
      <c r="BV10" s="86">
        <v>0</v>
      </c>
      <c r="BW10" s="86">
        <v>0</v>
      </c>
      <c r="BX10" s="86">
        <v>0</v>
      </c>
      <c r="BY10" s="86">
        <v>0</v>
      </c>
      <c r="BZ10" s="86">
        <v>0</v>
      </c>
      <c r="CA10" s="86">
        <v>0</v>
      </c>
      <c r="CB10" s="86">
        <v>0</v>
      </c>
      <c r="CC10" s="86">
        <v>0</v>
      </c>
      <c r="CD10" s="86">
        <v>0</v>
      </c>
      <c r="CE10" s="86">
        <v>0</v>
      </c>
      <c r="CF10" s="86">
        <v>0</v>
      </c>
      <c r="CG10" s="86">
        <v>0</v>
      </c>
      <c r="CH10" s="86">
        <v>0</v>
      </c>
      <c r="CI10" s="86">
        <v>0</v>
      </c>
      <c r="CJ10" s="38"/>
    </row>
    <row r="11" spans="1:88" ht="40.200000000000003" customHeight="1" x14ac:dyDescent="0.25">
      <c r="B11" s="82">
        <f t="shared" si="0"/>
        <v>5</v>
      </c>
      <c r="C11" s="80" t="s">
        <v>153</v>
      </c>
      <c r="D11" s="36" t="s">
        <v>154</v>
      </c>
      <c r="E11" s="37" t="s">
        <v>48</v>
      </c>
      <c r="F11" s="37">
        <v>2</v>
      </c>
      <c r="G11" s="32"/>
      <c r="H11" s="85">
        <v>0</v>
      </c>
      <c r="I11" s="85">
        <v>0</v>
      </c>
      <c r="J11" s="85">
        <v>0</v>
      </c>
      <c r="K11" s="85">
        <v>0</v>
      </c>
      <c r="L11" s="85">
        <v>0</v>
      </c>
      <c r="M11" s="85">
        <v>0</v>
      </c>
      <c r="N11" s="85">
        <v>0</v>
      </c>
      <c r="O11" s="85">
        <v>0</v>
      </c>
      <c r="P11" s="85">
        <v>0</v>
      </c>
      <c r="Q11" s="85">
        <v>0</v>
      </c>
      <c r="R11" s="85">
        <v>0</v>
      </c>
      <c r="S11" s="85">
        <v>0</v>
      </c>
      <c r="T11" s="85">
        <v>0</v>
      </c>
      <c r="U11" s="85">
        <v>0</v>
      </c>
      <c r="V11" s="85">
        <v>0</v>
      </c>
      <c r="W11" s="85">
        <v>0</v>
      </c>
      <c r="X11" s="85">
        <v>0</v>
      </c>
      <c r="Y11" s="85">
        <v>0</v>
      </c>
      <c r="Z11" s="85">
        <v>0</v>
      </c>
      <c r="AA11" s="85">
        <v>0</v>
      </c>
      <c r="AB11" s="85">
        <v>0</v>
      </c>
      <c r="AC11" s="85">
        <v>0</v>
      </c>
      <c r="AD11" s="85">
        <v>0</v>
      </c>
      <c r="AE11" s="85">
        <v>0</v>
      </c>
      <c r="AF11" s="88">
        <v>0</v>
      </c>
      <c r="AG11" s="86">
        <v>0</v>
      </c>
      <c r="AH11" s="86">
        <v>0</v>
      </c>
      <c r="AI11" s="86">
        <v>0</v>
      </c>
      <c r="AJ11" s="86">
        <v>0</v>
      </c>
      <c r="AK11" s="86">
        <v>0</v>
      </c>
      <c r="AL11" s="86">
        <v>0</v>
      </c>
      <c r="AM11" s="86">
        <v>0</v>
      </c>
      <c r="AN11" s="86">
        <v>0</v>
      </c>
      <c r="AO11" s="86">
        <v>0</v>
      </c>
      <c r="AP11" s="86">
        <v>0</v>
      </c>
      <c r="AQ11" s="86">
        <v>0</v>
      </c>
      <c r="AR11" s="86">
        <v>0</v>
      </c>
      <c r="AS11" s="86">
        <v>0</v>
      </c>
      <c r="AT11" s="86">
        <v>0</v>
      </c>
      <c r="AU11" s="86">
        <v>0</v>
      </c>
      <c r="AV11" s="86">
        <v>0</v>
      </c>
      <c r="AW11" s="86">
        <v>0</v>
      </c>
      <c r="AX11" s="86">
        <v>0</v>
      </c>
      <c r="AY11" s="86">
        <v>0</v>
      </c>
      <c r="AZ11" s="86">
        <v>0</v>
      </c>
      <c r="BA11" s="86">
        <v>0</v>
      </c>
      <c r="BB11" s="86">
        <v>0</v>
      </c>
      <c r="BC11" s="86">
        <v>0</v>
      </c>
      <c r="BD11" s="86">
        <v>0</v>
      </c>
      <c r="BE11" s="86">
        <v>0</v>
      </c>
      <c r="BF11" s="86">
        <v>0</v>
      </c>
      <c r="BG11" s="86">
        <v>0</v>
      </c>
      <c r="BH11" s="86">
        <v>0</v>
      </c>
      <c r="BI11" s="86">
        <v>0</v>
      </c>
      <c r="BJ11" s="86">
        <v>0</v>
      </c>
      <c r="BK11" s="86">
        <v>0</v>
      </c>
      <c r="BL11" s="86">
        <v>0</v>
      </c>
      <c r="BM11" s="86">
        <v>0</v>
      </c>
      <c r="BN11" s="86">
        <v>0</v>
      </c>
      <c r="BO11" s="86">
        <v>0</v>
      </c>
      <c r="BP11" s="86">
        <v>0</v>
      </c>
      <c r="BQ11" s="86">
        <v>0</v>
      </c>
      <c r="BR11" s="86">
        <v>0</v>
      </c>
      <c r="BS11" s="86">
        <v>0</v>
      </c>
      <c r="BT11" s="86">
        <v>0</v>
      </c>
      <c r="BU11" s="86">
        <v>0</v>
      </c>
      <c r="BV11" s="86">
        <v>0</v>
      </c>
      <c r="BW11" s="86">
        <v>0</v>
      </c>
      <c r="BX11" s="86">
        <v>0</v>
      </c>
      <c r="BY11" s="86">
        <v>0</v>
      </c>
      <c r="BZ11" s="86">
        <v>0</v>
      </c>
      <c r="CA11" s="86">
        <v>0</v>
      </c>
      <c r="CB11" s="86">
        <v>0</v>
      </c>
      <c r="CC11" s="86">
        <v>0</v>
      </c>
      <c r="CD11" s="86">
        <v>0</v>
      </c>
      <c r="CE11" s="86">
        <v>0</v>
      </c>
      <c r="CF11" s="86">
        <v>0</v>
      </c>
      <c r="CG11" s="86">
        <v>0</v>
      </c>
      <c r="CH11" s="86">
        <v>0</v>
      </c>
      <c r="CI11" s="86">
        <v>0</v>
      </c>
      <c r="CJ11" s="38"/>
    </row>
    <row r="12" spans="1:88" ht="40.200000000000003" customHeight="1" x14ac:dyDescent="0.25">
      <c r="B12" s="82">
        <f t="shared" si="0"/>
        <v>6</v>
      </c>
      <c r="C12" s="80" t="s">
        <v>156</v>
      </c>
      <c r="D12" s="36" t="s">
        <v>157</v>
      </c>
      <c r="E12" s="37" t="s">
        <v>48</v>
      </c>
      <c r="F12" s="37">
        <v>2</v>
      </c>
      <c r="G12" s="32"/>
      <c r="H12" s="89">
        <v>0.36</v>
      </c>
      <c r="I12" s="89">
        <v>0.36</v>
      </c>
      <c r="J12" s="89">
        <v>0.36</v>
      </c>
      <c r="K12" s="89">
        <v>0.36</v>
      </c>
      <c r="L12" s="89">
        <v>0.36</v>
      </c>
      <c r="M12" s="89">
        <v>0.36</v>
      </c>
      <c r="N12" s="89">
        <v>0.36</v>
      </c>
      <c r="O12" s="89">
        <v>0.36</v>
      </c>
      <c r="P12" s="89">
        <v>0.36</v>
      </c>
      <c r="Q12" s="89">
        <v>0.36</v>
      </c>
      <c r="R12" s="89">
        <v>0.36</v>
      </c>
      <c r="S12" s="89">
        <v>0.36</v>
      </c>
      <c r="T12" s="89">
        <v>0.36</v>
      </c>
      <c r="U12" s="89">
        <v>0.36</v>
      </c>
      <c r="V12" s="89">
        <v>0.36</v>
      </c>
      <c r="W12" s="89">
        <v>0.36</v>
      </c>
      <c r="X12" s="89">
        <v>0.36</v>
      </c>
      <c r="Y12" s="89">
        <v>0.36</v>
      </c>
      <c r="Z12" s="89">
        <v>0.36</v>
      </c>
      <c r="AA12" s="89">
        <v>0.36</v>
      </c>
      <c r="AB12" s="89">
        <v>0.36</v>
      </c>
      <c r="AC12" s="89">
        <v>0.36</v>
      </c>
      <c r="AD12" s="89">
        <v>0.36</v>
      </c>
      <c r="AE12" s="89">
        <v>0.36</v>
      </c>
      <c r="AF12" s="89">
        <v>0.36</v>
      </c>
      <c r="AG12" s="90">
        <v>0.36</v>
      </c>
      <c r="AH12" s="90">
        <v>0.36</v>
      </c>
      <c r="AI12" s="90">
        <v>0.36</v>
      </c>
      <c r="AJ12" s="90">
        <v>0.36</v>
      </c>
      <c r="AK12" s="90">
        <v>0.36</v>
      </c>
      <c r="AL12" s="90">
        <v>0.36</v>
      </c>
      <c r="AM12" s="90">
        <v>0.36</v>
      </c>
      <c r="AN12" s="90">
        <v>0.36</v>
      </c>
      <c r="AO12" s="90">
        <v>0.36</v>
      </c>
      <c r="AP12" s="90">
        <v>0.36</v>
      </c>
      <c r="AQ12" s="90">
        <v>0.36</v>
      </c>
      <c r="AR12" s="90">
        <v>0.36</v>
      </c>
      <c r="AS12" s="90">
        <v>0.36</v>
      </c>
      <c r="AT12" s="90">
        <v>0.36</v>
      </c>
      <c r="AU12" s="90">
        <v>0.36</v>
      </c>
      <c r="AV12" s="90">
        <v>0.36</v>
      </c>
      <c r="AW12" s="90">
        <v>0.36</v>
      </c>
      <c r="AX12" s="90">
        <v>0.36</v>
      </c>
      <c r="AY12" s="90">
        <v>0.36</v>
      </c>
      <c r="AZ12" s="90">
        <v>0.36</v>
      </c>
      <c r="BA12" s="90">
        <v>0.36</v>
      </c>
      <c r="BB12" s="90">
        <v>0.36</v>
      </c>
      <c r="BC12" s="90">
        <v>0.36</v>
      </c>
      <c r="BD12" s="90">
        <v>0.36</v>
      </c>
      <c r="BE12" s="90">
        <v>0.36</v>
      </c>
      <c r="BF12" s="90">
        <v>0.36</v>
      </c>
      <c r="BG12" s="90">
        <v>0.36</v>
      </c>
      <c r="BH12" s="90">
        <v>0.36</v>
      </c>
      <c r="BI12" s="90">
        <v>0.36</v>
      </c>
      <c r="BJ12" s="90">
        <v>0.36</v>
      </c>
      <c r="BK12" s="90">
        <v>0.36</v>
      </c>
      <c r="BL12" s="90">
        <v>0.36</v>
      </c>
      <c r="BM12" s="90">
        <v>0.36</v>
      </c>
      <c r="BN12" s="90">
        <v>0.36</v>
      </c>
      <c r="BO12" s="90">
        <v>0.36</v>
      </c>
      <c r="BP12" s="90">
        <v>0.36</v>
      </c>
      <c r="BQ12" s="90">
        <v>0.36</v>
      </c>
      <c r="BR12" s="90">
        <v>0.36</v>
      </c>
      <c r="BS12" s="90">
        <v>0.36</v>
      </c>
      <c r="BT12" s="90">
        <v>0.36</v>
      </c>
      <c r="BU12" s="90">
        <v>0.36</v>
      </c>
      <c r="BV12" s="90">
        <v>0.36</v>
      </c>
      <c r="BW12" s="90">
        <v>0.36</v>
      </c>
      <c r="BX12" s="90">
        <v>0.36</v>
      </c>
      <c r="BY12" s="90">
        <v>0.36</v>
      </c>
      <c r="BZ12" s="90">
        <v>0.36</v>
      </c>
      <c r="CA12" s="90">
        <v>0.36</v>
      </c>
      <c r="CB12" s="90">
        <v>0.36</v>
      </c>
      <c r="CC12" s="90">
        <v>0.36</v>
      </c>
      <c r="CD12" s="90">
        <v>0.36</v>
      </c>
      <c r="CE12" s="90">
        <v>0.36</v>
      </c>
      <c r="CF12" s="90">
        <v>0.36</v>
      </c>
      <c r="CG12" s="90">
        <v>0.36</v>
      </c>
      <c r="CH12" s="90">
        <v>0.36</v>
      </c>
      <c r="CI12" s="90">
        <v>0.36</v>
      </c>
      <c r="CJ12" s="38"/>
    </row>
    <row r="13" spans="1:88" x14ac:dyDescent="0.25"/>
    <row r="14" spans="1:88" x14ac:dyDescent="0.25">
      <c r="B14" s="48" t="s">
        <v>336</v>
      </c>
    </row>
    <row r="15" spans="1:88" x14ac:dyDescent="0.25"/>
    <row r="16" spans="1:88" x14ac:dyDescent="0.25">
      <c r="B16" s="49"/>
      <c r="C16" t="s">
        <v>337</v>
      </c>
    </row>
    <row r="17" spans="2:9" x14ac:dyDescent="0.25">
      <c r="B17" s="50"/>
      <c r="C17" t="s">
        <v>338</v>
      </c>
    </row>
    <row r="18" spans="2:9" x14ac:dyDescent="0.25"/>
    <row r="19" spans="2:9" x14ac:dyDescent="0.25"/>
    <row r="20" spans="2:9" ht="14.4" x14ac:dyDescent="0.3">
      <c r="B20" s="124" t="s">
        <v>340</v>
      </c>
      <c r="C20" s="125"/>
      <c r="D20" s="125"/>
      <c r="E20" s="125"/>
      <c r="F20" s="125"/>
      <c r="G20" s="125"/>
      <c r="H20" s="125"/>
      <c r="I20" s="126"/>
    </row>
    <row r="21" spans="2:9" x14ac:dyDescent="0.25"/>
    <row r="22" spans="2:9" s="6" customFormat="1" x14ac:dyDescent="0.25">
      <c r="B22" s="52" t="s">
        <v>334</v>
      </c>
      <c r="C22" s="127" t="s">
        <v>332</v>
      </c>
      <c r="D22" s="127"/>
      <c r="E22" s="127"/>
      <c r="F22" s="127"/>
      <c r="G22" s="127"/>
      <c r="H22" s="127"/>
      <c r="I22" s="127"/>
    </row>
    <row r="23" spans="2:9" s="6" customFormat="1" ht="63" customHeight="1" x14ac:dyDescent="0.25">
      <c r="B23" s="53">
        <v>1</v>
      </c>
      <c r="C23" s="128" t="s">
        <v>144</v>
      </c>
      <c r="D23" s="129"/>
      <c r="E23" s="129"/>
      <c r="F23" s="129"/>
      <c r="G23" s="129"/>
      <c r="H23" s="129"/>
      <c r="I23" s="129"/>
    </row>
    <row r="24" spans="2:9" s="6" customFormat="1" ht="43.2" customHeight="1" x14ac:dyDescent="0.25">
      <c r="B24" s="53">
        <f>B23+1</f>
        <v>2</v>
      </c>
      <c r="C24" s="128" t="s">
        <v>146</v>
      </c>
      <c r="D24" s="129"/>
      <c r="E24" s="129"/>
      <c r="F24" s="129"/>
      <c r="G24" s="129"/>
      <c r="H24" s="129"/>
      <c r="I24" s="129"/>
    </row>
    <row r="25" spans="2:9" s="6" customFormat="1" ht="47.55" customHeight="1" x14ac:dyDescent="0.25">
      <c r="B25" s="53">
        <f t="shared" ref="B25:B28" si="1">B24+1</f>
        <v>3</v>
      </c>
      <c r="C25" s="128" t="s">
        <v>149</v>
      </c>
      <c r="D25" s="129"/>
      <c r="E25" s="129"/>
      <c r="F25" s="129"/>
      <c r="G25" s="129"/>
      <c r="H25" s="129"/>
      <c r="I25" s="129"/>
    </row>
    <row r="26" spans="2:9" s="6" customFormat="1" ht="41.7" customHeight="1" x14ac:dyDescent="0.25">
      <c r="B26" s="53">
        <f t="shared" si="1"/>
        <v>4</v>
      </c>
      <c r="C26" s="128" t="s">
        <v>152</v>
      </c>
      <c r="D26" s="129"/>
      <c r="E26" s="129"/>
      <c r="F26" s="129"/>
      <c r="G26" s="129"/>
      <c r="H26" s="129"/>
      <c r="I26" s="129"/>
    </row>
    <row r="27" spans="2:9" s="6" customFormat="1" ht="94.95" customHeight="1" x14ac:dyDescent="0.25">
      <c r="B27" s="53">
        <f t="shared" si="1"/>
        <v>5</v>
      </c>
      <c r="C27" s="128" t="s">
        <v>155</v>
      </c>
      <c r="D27" s="129"/>
      <c r="E27" s="129"/>
      <c r="F27" s="129"/>
      <c r="G27" s="129"/>
      <c r="H27" s="129"/>
      <c r="I27" s="129"/>
    </row>
    <row r="28" spans="2:9" s="6" customFormat="1" ht="82.5" customHeight="1" x14ac:dyDescent="0.25">
      <c r="B28" s="53">
        <f t="shared" si="1"/>
        <v>6</v>
      </c>
      <c r="C28" s="128" t="s">
        <v>158</v>
      </c>
      <c r="D28" s="129"/>
      <c r="E28" s="129"/>
      <c r="F28" s="129"/>
      <c r="G28" s="129"/>
      <c r="H28" s="129"/>
      <c r="I28" s="129"/>
    </row>
    <row r="29" spans="2:9" s="6" customFormat="1" ht="13.2" x14ac:dyDescent="0.25"/>
    <row r="30" spans="2:9" s="6" customFormat="1" ht="13.2" hidden="1" x14ac:dyDescent="0.25"/>
    <row r="31" spans="2:9" s="6" customFormat="1" ht="13.2" hidden="1" x14ac:dyDescent="0.25"/>
    <row r="32" spans="2:9" s="6" customFormat="1" ht="13.2" hidden="1" x14ac:dyDescent="0.25"/>
    <row r="52" x14ac:dyDescent="0.25"/>
    <row r="53" x14ac:dyDescent="0.25"/>
    <row r="54" x14ac:dyDescent="0.25"/>
    <row r="55" x14ac:dyDescent="0.25"/>
  </sheetData>
  <mergeCells count="14">
    <mergeCell ref="C24:I24"/>
    <mergeCell ref="C25:I25"/>
    <mergeCell ref="C26:I26"/>
    <mergeCell ref="C27:I27"/>
    <mergeCell ref="C28:I28"/>
    <mergeCell ref="AG5:CJ5"/>
    <mergeCell ref="B20:I20"/>
    <mergeCell ref="C22:I22"/>
    <mergeCell ref="C23:I23"/>
    <mergeCell ref="D3:F3"/>
    <mergeCell ref="D4:F4"/>
    <mergeCell ref="B3:C3"/>
    <mergeCell ref="B4:C4"/>
    <mergeCell ref="H5:AF5"/>
  </mergeCells>
  <pageMargins left="0.25" right="0.25" top="0.75" bottom="0.75" header="0.3" footer="0.3"/>
  <pageSetup paperSize="8" scale="86"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70" zoomScaleNormal="70" workbookViewId="0"/>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89" width="8.69921875" customWidth="1"/>
    <col min="90" max="109" width="8.69921875" hidden="1" customWidth="1"/>
    <col min="110" max="110" width="0" hidden="1" customWidth="1"/>
    <col min="111" max="16384" width="8.69921875" hidden="1"/>
  </cols>
  <sheetData>
    <row r="1" spans="2:88" ht="22.5" customHeight="1" x14ac:dyDescent="0.45">
      <c r="B1" s="135" t="s">
        <v>159</v>
      </c>
      <c r="C1" s="135"/>
      <c r="D1" s="135"/>
      <c r="E1" s="135"/>
      <c r="F1" s="135"/>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0" t="s">
        <v>2</v>
      </c>
      <c r="C3" s="133"/>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6" t="s">
        <v>330</v>
      </c>
      <c r="C4" s="137"/>
      <c r="D4" s="130" t="str">
        <f>'Cover sheet'!C6</f>
        <v>Henley</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60">
        <v>1</v>
      </c>
      <c r="C7" s="30" t="s">
        <v>160</v>
      </c>
      <c r="D7" s="31" t="s">
        <v>395</v>
      </c>
      <c r="E7" s="31" t="s">
        <v>48</v>
      </c>
      <c r="F7" s="83">
        <v>2</v>
      </c>
      <c r="G7" s="39"/>
      <c r="H7" s="85">
        <v>4.9321392115422906</v>
      </c>
      <c r="I7" s="85">
        <v>4.9161921182426269</v>
      </c>
      <c r="J7" s="85">
        <v>4.9009572415645017</v>
      </c>
      <c r="K7" s="85">
        <v>4.8870124690845955</v>
      </c>
      <c r="L7" s="85">
        <v>4.8735194488986284</v>
      </c>
      <c r="M7" s="85">
        <v>4.8594668728470793</v>
      </c>
      <c r="N7" s="85">
        <v>4.8456990796840778</v>
      </c>
      <c r="O7" s="85">
        <v>4.8322979391563408</v>
      </c>
      <c r="P7" s="85">
        <v>4.8192997970557183</v>
      </c>
      <c r="Q7" s="85">
        <v>4.8067210942454963</v>
      </c>
      <c r="R7" s="85">
        <v>4.7945679587506431</v>
      </c>
      <c r="S7" s="85">
        <v>4.7828406148958162</v>
      </c>
      <c r="T7" s="85">
        <v>4.7715356905868376</v>
      </c>
      <c r="U7" s="85">
        <v>4.760647538065462</v>
      </c>
      <c r="V7" s="85">
        <v>4.75016904117133</v>
      </c>
      <c r="W7" s="85">
        <v>4.7400921338081412</v>
      </c>
      <c r="X7" s="85">
        <v>4.730408145900018</v>
      </c>
      <c r="Y7" s="85">
        <v>4.7211080412120454</v>
      </c>
      <c r="Z7" s="85">
        <v>4.7121825846658485</v>
      </c>
      <c r="AA7" s="85">
        <v>4.7036224621599683</v>
      </c>
      <c r="AB7" s="85">
        <v>4.6954183675067194</v>
      </c>
      <c r="AC7" s="85">
        <v>4.6875610660678975</v>
      </c>
      <c r="AD7" s="85">
        <v>4.6800414415504621</v>
      </c>
      <c r="AE7" s="85">
        <v>4.6728505304251211</v>
      </c>
      <c r="AF7" s="85">
        <v>4.6659795471165175</v>
      </c>
      <c r="AG7" s="86">
        <v>4.6594199022282439</v>
      </c>
      <c r="AH7" s="86">
        <v>4.6531632154567601</v>
      </c>
      <c r="AI7" s="86">
        <v>4.6472013244207728</v>
      </c>
      <c r="AJ7" s="86">
        <v>4.641526290327902</v>
      </c>
      <c r="AK7" s="86">
        <v>4.6361304011793711</v>
      </c>
      <c r="AL7" s="86">
        <v>4.6310061730512295</v>
      </c>
      <c r="AM7" s="86">
        <v>4.626146349869714</v>
      </c>
      <c r="AN7" s="86">
        <v>4.6215439020073337</v>
      </c>
      <c r="AO7" s="86">
        <v>4.6171920239571076</v>
      </c>
      <c r="AP7" s="86">
        <v>4.6130841312890256</v>
      </c>
      <c r="AQ7" s="86">
        <v>4.6092138570516408</v>
      </c>
      <c r="AR7" s="86">
        <v>4.6055750477493138</v>
      </c>
      <c r="AS7" s="86">
        <v>4.6021617590002819</v>
      </c>
      <c r="AT7" s="86">
        <v>4.5989682509604748</v>
      </c>
      <c r="AU7" s="86">
        <v>4.5959889835819361</v>
      </c>
      <c r="AV7" s="86">
        <v>4.5932186117617073</v>
      </c>
      <c r="AW7" s="86">
        <v>4.5906519804266219</v>
      </c>
      <c r="AX7" s="86">
        <v>4.5882841195909476</v>
      </c>
      <c r="AY7" s="86">
        <v>4.5861102394168807</v>
      </c>
      <c r="AZ7" s="86">
        <v>4.58412572530227</v>
      </c>
      <c r="BA7" s="86">
        <v>4.5823261330152611</v>
      </c>
      <c r="BB7" s="86">
        <v>4.5807071838917084</v>
      </c>
      <c r="BC7" s="86">
        <v>4.5792647601080851</v>
      </c>
      <c r="BD7" s="86">
        <v>4.5779949000399309</v>
      </c>
      <c r="BE7" s="86">
        <v>4.5768937937137197</v>
      </c>
      <c r="BF7" s="86">
        <v>4.575957778358239</v>
      </c>
      <c r="BG7" s="86">
        <v>4.5751833340600268</v>
      </c>
      <c r="BH7" s="86">
        <v>4.5745670795261733</v>
      </c>
      <c r="BI7" s="86">
        <v>4.5741057679567358</v>
      </c>
      <c r="BJ7" s="86">
        <v>4.5737962830281624</v>
      </c>
      <c r="BK7" s="86">
        <v>4.573635634988368</v>
      </c>
      <c r="BL7" s="86">
        <v>4.5736209568635111</v>
      </c>
      <c r="BM7" s="86">
        <v>4.5737495007760431</v>
      </c>
      <c r="BN7" s="86">
        <v>4.5740186343731448</v>
      </c>
      <c r="BO7" s="86">
        <v>4.5744258373643669</v>
      </c>
      <c r="BP7" s="86">
        <v>4.5749686981669875</v>
      </c>
      <c r="BQ7" s="86">
        <v>4.5756449106573971</v>
      </c>
      <c r="BR7" s="86">
        <v>4.5764522710266107</v>
      </c>
      <c r="BS7" s="86">
        <v>4.5773886747379091</v>
      </c>
      <c r="BT7" s="86">
        <v>4.5784521135844516</v>
      </c>
      <c r="BU7" s="86">
        <v>4.579640672844663</v>
      </c>
      <c r="BV7" s="86">
        <v>4.5809525285331052</v>
      </c>
      <c r="BW7" s="86">
        <v>4.5823859447445336</v>
      </c>
      <c r="BX7" s="86">
        <v>4.5839392710887772</v>
      </c>
      <c r="BY7" s="86">
        <v>4.5856109402141216</v>
      </c>
      <c r="BZ7" s="86">
        <v>4.587399465416814</v>
      </c>
      <c r="CA7" s="86">
        <v>4.5893034383343903</v>
      </c>
      <c r="CB7" s="86">
        <v>4.5913215267204732</v>
      </c>
      <c r="CC7" s="86">
        <v>4.5934524722987922</v>
      </c>
      <c r="CD7" s="86">
        <v>4.5956950886941286</v>
      </c>
      <c r="CE7" s="86">
        <v>4.5980482594380048</v>
      </c>
      <c r="CF7" s="86">
        <v>4.6005109360469119</v>
      </c>
      <c r="CG7" s="86">
        <v>4.6030821361709631</v>
      </c>
      <c r="CH7" s="86">
        <v>4.6057609418108791</v>
      </c>
      <c r="CI7" s="86">
        <v>4.6085464976012585</v>
      </c>
      <c r="CJ7" s="35"/>
    </row>
    <row r="8" spans="2:88" ht="39.6" x14ac:dyDescent="0.25">
      <c r="B8" s="60">
        <v>2</v>
      </c>
      <c r="C8" s="26" t="s">
        <v>162</v>
      </c>
      <c r="D8" s="27" t="s">
        <v>163</v>
      </c>
      <c r="E8" s="27" t="s">
        <v>48</v>
      </c>
      <c r="F8" s="27">
        <v>2</v>
      </c>
      <c r="G8" s="39"/>
      <c r="H8" s="85">
        <v>0.10350324638871</v>
      </c>
      <c r="I8" s="85">
        <v>0.10350324638871</v>
      </c>
      <c r="J8" s="85">
        <v>0.10350324638871</v>
      </c>
      <c r="K8" s="85">
        <v>0.10350324638871</v>
      </c>
      <c r="L8" s="85">
        <v>0.10350324638871</v>
      </c>
      <c r="M8" s="85">
        <v>0.10350324638871</v>
      </c>
      <c r="N8" s="85">
        <v>0.10350324638871</v>
      </c>
      <c r="O8" s="85">
        <v>0.10350324638871</v>
      </c>
      <c r="P8" s="85">
        <v>0.10350324638871</v>
      </c>
      <c r="Q8" s="85">
        <v>0.10350324638871</v>
      </c>
      <c r="R8" s="85">
        <v>0.10350324638871</v>
      </c>
      <c r="S8" s="85">
        <v>0.10350324638871</v>
      </c>
      <c r="T8" s="85">
        <v>0.10350324638871</v>
      </c>
      <c r="U8" s="85">
        <v>0.10350324638871</v>
      </c>
      <c r="V8" s="85">
        <v>0.10350324638871</v>
      </c>
      <c r="W8" s="85">
        <v>0.10350324638871</v>
      </c>
      <c r="X8" s="85">
        <v>0.10350324638871</v>
      </c>
      <c r="Y8" s="85">
        <v>0.10350324638871</v>
      </c>
      <c r="Z8" s="85">
        <v>0.10350324638871</v>
      </c>
      <c r="AA8" s="85">
        <v>0.10350324638871</v>
      </c>
      <c r="AB8" s="85">
        <v>0.10350324638871</v>
      </c>
      <c r="AC8" s="85">
        <v>0.10350324638871</v>
      </c>
      <c r="AD8" s="85">
        <v>0.10350324638871</v>
      </c>
      <c r="AE8" s="85">
        <v>0.10350324638871</v>
      </c>
      <c r="AF8" s="85">
        <v>0.10350324638871</v>
      </c>
      <c r="AG8" s="86">
        <v>0.10350324638871</v>
      </c>
      <c r="AH8" s="86">
        <v>0.10350324638871</v>
      </c>
      <c r="AI8" s="86">
        <v>0.10350324638871</v>
      </c>
      <c r="AJ8" s="86">
        <v>0.10350324638871</v>
      </c>
      <c r="AK8" s="86">
        <v>0.10350324638871</v>
      </c>
      <c r="AL8" s="86">
        <v>0.10350324638871</v>
      </c>
      <c r="AM8" s="86">
        <v>0.10350324638871</v>
      </c>
      <c r="AN8" s="86">
        <v>0.10350324638871</v>
      </c>
      <c r="AO8" s="86">
        <v>0.10350324638871</v>
      </c>
      <c r="AP8" s="86">
        <v>0.10350324638871</v>
      </c>
      <c r="AQ8" s="86">
        <v>0.10350324638871</v>
      </c>
      <c r="AR8" s="86">
        <v>0.10350324638871</v>
      </c>
      <c r="AS8" s="86">
        <v>0.10350324638871</v>
      </c>
      <c r="AT8" s="86">
        <v>0.10350324638871</v>
      </c>
      <c r="AU8" s="86">
        <v>0.10350324638871</v>
      </c>
      <c r="AV8" s="86">
        <v>0.10350324638871</v>
      </c>
      <c r="AW8" s="86">
        <v>0.10350324638871</v>
      </c>
      <c r="AX8" s="86">
        <v>0.10350324638871</v>
      </c>
      <c r="AY8" s="86">
        <v>0.10350324638871</v>
      </c>
      <c r="AZ8" s="86">
        <v>0.10350324638871</v>
      </c>
      <c r="BA8" s="86">
        <v>0.10350324638871</v>
      </c>
      <c r="BB8" s="86">
        <v>0.10350324638871</v>
      </c>
      <c r="BC8" s="86">
        <v>0.10350324638871</v>
      </c>
      <c r="BD8" s="86">
        <v>0.10350324638871</v>
      </c>
      <c r="BE8" s="86">
        <v>0.10350324638871</v>
      </c>
      <c r="BF8" s="86">
        <v>0.10350324638871</v>
      </c>
      <c r="BG8" s="86">
        <v>0.10350324638871</v>
      </c>
      <c r="BH8" s="86">
        <v>0.10350324638871</v>
      </c>
      <c r="BI8" s="86">
        <v>0.10350324638871</v>
      </c>
      <c r="BJ8" s="86">
        <v>0.10350324638871</v>
      </c>
      <c r="BK8" s="86">
        <v>0.10350324638871</v>
      </c>
      <c r="BL8" s="86">
        <v>0.10350324638871</v>
      </c>
      <c r="BM8" s="86">
        <v>0.10350324638871</v>
      </c>
      <c r="BN8" s="86">
        <v>0.10350324638871</v>
      </c>
      <c r="BO8" s="86">
        <v>0.10350324638871</v>
      </c>
      <c r="BP8" s="86">
        <v>0.10350324638871</v>
      </c>
      <c r="BQ8" s="86">
        <v>0.10350324638871</v>
      </c>
      <c r="BR8" s="86">
        <v>0.10350324638871</v>
      </c>
      <c r="BS8" s="86">
        <v>0.10350324638871</v>
      </c>
      <c r="BT8" s="86">
        <v>0.10350324638871</v>
      </c>
      <c r="BU8" s="86">
        <v>0.10350324638871</v>
      </c>
      <c r="BV8" s="86">
        <v>0.10350324638871</v>
      </c>
      <c r="BW8" s="86">
        <v>0.10350324638871</v>
      </c>
      <c r="BX8" s="86">
        <v>0.10350324638871</v>
      </c>
      <c r="BY8" s="86">
        <v>0.10350324638871</v>
      </c>
      <c r="BZ8" s="86">
        <v>0.10350324638871</v>
      </c>
      <c r="CA8" s="86">
        <v>0.10350324638871</v>
      </c>
      <c r="CB8" s="86">
        <v>0.10350324638871</v>
      </c>
      <c r="CC8" s="86">
        <v>0.10350324638871</v>
      </c>
      <c r="CD8" s="86">
        <v>0.10350324638871</v>
      </c>
      <c r="CE8" s="86">
        <v>0.10350324638871</v>
      </c>
      <c r="CF8" s="86">
        <v>0.10350324638871</v>
      </c>
      <c r="CG8" s="86">
        <v>0.10350324638871</v>
      </c>
      <c r="CH8" s="86">
        <v>0.10350324638871</v>
      </c>
      <c r="CI8" s="86">
        <v>0.10350324638871</v>
      </c>
      <c r="CJ8" s="38"/>
    </row>
    <row r="9" spans="2:88" ht="39.6" x14ac:dyDescent="0.25">
      <c r="B9" s="60">
        <v>3</v>
      </c>
      <c r="C9" s="26" t="s">
        <v>165</v>
      </c>
      <c r="D9" s="27" t="s">
        <v>166</v>
      </c>
      <c r="E9" s="27" t="s">
        <v>48</v>
      </c>
      <c r="F9" s="27">
        <v>2</v>
      </c>
      <c r="G9" s="39"/>
      <c r="H9" s="85">
        <v>6.2099820024362185</v>
      </c>
      <c r="I9" s="85">
        <v>6.2990550120199753</v>
      </c>
      <c r="J9" s="85">
        <v>6.3917367699319172</v>
      </c>
      <c r="K9" s="85">
        <v>6.491987828851796</v>
      </c>
      <c r="L9" s="85">
        <v>6.590791872394365</v>
      </c>
      <c r="M9" s="85">
        <v>6.6783221811044697</v>
      </c>
      <c r="N9" s="85">
        <v>6.7663968420883354</v>
      </c>
      <c r="O9" s="85">
        <v>6.8547080298663108</v>
      </c>
      <c r="P9" s="85">
        <v>6.9444279676185259</v>
      </c>
      <c r="Q9" s="85">
        <v>7.0369001588285522</v>
      </c>
      <c r="R9" s="85">
        <v>7.126779543984493</v>
      </c>
      <c r="S9" s="85">
        <v>7.2172873005303249</v>
      </c>
      <c r="T9" s="85">
        <v>7.3088100551918291</v>
      </c>
      <c r="U9" s="85">
        <v>7.4000206900540926</v>
      </c>
      <c r="V9" s="85">
        <v>7.4898703417035346</v>
      </c>
      <c r="W9" s="85">
        <v>7.5778754829354691</v>
      </c>
      <c r="X9" s="85">
        <v>7.6663640781509921</v>
      </c>
      <c r="Y9" s="85">
        <v>7.7593832011888102</v>
      </c>
      <c r="Z9" s="85">
        <v>7.8547283684091234</v>
      </c>
      <c r="AA9" s="85">
        <v>7.9523726913758654</v>
      </c>
      <c r="AB9" s="85">
        <v>8.0514707916876578</v>
      </c>
      <c r="AC9" s="85">
        <v>8.1514753179254544</v>
      </c>
      <c r="AD9" s="85">
        <v>8.253178772248809</v>
      </c>
      <c r="AE9" s="85">
        <v>8.3572581263184471</v>
      </c>
      <c r="AF9" s="85">
        <v>8.463732713649792</v>
      </c>
      <c r="AG9" s="86">
        <v>8.5654306513677554</v>
      </c>
      <c r="AH9" s="86">
        <v>8.6519173606974586</v>
      </c>
      <c r="AI9" s="86">
        <v>8.7436425691607091</v>
      </c>
      <c r="AJ9" s="86">
        <v>8.8268738278082299</v>
      </c>
      <c r="AK9" s="86">
        <v>8.9076919478556249</v>
      </c>
      <c r="AL9" s="86">
        <v>8.986417220348061</v>
      </c>
      <c r="AM9" s="86">
        <v>9.0631319688869603</v>
      </c>
      <c r="AN9" s="86">
        <v>9.1382449107083303</v>
      </c>
      <c r="AO9" s="86">
        <v>9.1609851115271432</v>
      </c>
      <c r="AP9" s="86">
        <v>9.18374990465861</v>
      </c>
      <c r="AQ9" s="86">
        <v>9.2059788112016836</v>
      </c>
      <c r="AR9" s="86">
        <v>9.2274776804438172</v>
      </c>
      <c r="AS9" s="86">
        <v>9.2486311281887623</v>
      </c>
      <c r="AT9" s="86">
        <v>9.2685248323713978</v>
      </c>
      <c r="AU9" s="86">
        <v>9.287366684055085</v>
      </c>
      <c r="AV9" s="86">
        <v>9.3061262981423543</v>
      </c>
      <c r="AW9" s="86">
        <v>9.3250040271109427</v>
      </c>
      <c r="AX9" s="86">
        <v>9.3435905940543904</v>
      </c>
      <c r="AY9" s="86">
        <v>9.3625894713063609</v>
      </c>
      <c r="AZ9" s="86">
        <v>9.3816246962003724</v>
      </c>
      <c r="BA9" s="86">
        <v>9.4010945350344137</v>
      </c>
      <c r="BB9" s="86">
        <v>9.4207214015579925</v>
      </c>
      <c r="BC9" s="86">
        <v>9.4401138505277586</v>
      </c>
      <c r="BD9" s="86">
        <v>9.459229816902976</v>
      </c>
      <c r="BE9" s="86">
        <v>9.478684929290857</v>
      </c>
      <c r="BF9" s="86">
        <v>9.4981859130252264</v>
      </c>
      <c r="BG9" s="86">
        <v>9.5180548119618056</v>
      </c>
      <c r="BH9" s="86">
        <v>9.5381098483628701</v>
      </c>
      <c r="BI9" s="86">
        <v>9.5586604931385839</v>
      </c>
      <c r="BJ9" s="86">
        <v>9.5795180607360706</v>
      </c>
      <c r="BK9" s="86">
        <v>9.6005968533738724</v>
      </c>
      <c r="BL9" s="86">
        <v>9.6220876040961514</v>
      </c>
      <c r="BM9" s="86">
        <v>9.6436828931383349</v>
      </c>
      <c r="BN9" s="86">
        <v>9.665698751400484</v>
      </c>
      <c r="BO9" s="86">
        <v>9.68851940521707</v>
      </c>
      <c r="BP9" s="86">
        <v>9.712011134808952</v>
      </c>
      <c r="BQ9" s="86">
        <v>9.736520419362833</v>
      </c>
      <c r="BR9" s="86">
        <v>9.7620403364967583</v>
      </c>
      <c r="BS9" s="86">
        <v>9.7882024738397977</v>
      </c>
      <c r="BT9" s="86">
        <v>9.8145409147658835</v>
      </c>
      <c r="BU9" s="86">
        <v>9.8413685969605282</v>
      </c>
      <c r="BV9" s="86">
        <v>9.8687077673285568</v>
      </c>
      <c r="BW9" s="86">
        <v>9.8959402296938777</v>
      </c>
      <c r="BX9" s="86">
        <v>9.9229111239909926</v>
      </c>
      <c r="BY9" s="86">
        <v>9.9500276852698786</v>
      </c>
      <c r="BZ9" s="86">
        <v>9.9773240751040895</v>
      </c>
      <c r="CA9" s="86">
        <v>10.004823268992942</v>
      </c>
      <c r="CB9" s="86">
        <v>10.032385253187622</v>
      </c>
      <c r="CC9" s="86">
        <v>10.060521586275549</v>
      </c>
      <c r="CD9" s="86">
        <v>10.088734005056562</v>
      </c>
      <c r="CE9" s="86">
        <v>10.1170295401513</v>
      </c>
      <c r="CF9" s="86">
        <v>10.145542896705821</v>
      </c>
      <c r="CG9" s="86">
        <v>10.173933220682454</v>
      </c>
      <c r="CH9" s="86">
        <v>10.202071527941076</v>
      </c>
      <c r="CI9" s="86">
        <v>10.229991108575561</v>
      </c>
      <c r="CJ9" s="38"/>
    </row>
    <row r="10" spans="2:88" ht="39.6" x14ac:dyDescent="0.25">
      <c r="B10" s="60">
        <v>4</v>
      </c>
      <c r="C10" s="26" t="s">
        <v>168</v>
      </c>
      <c r="D10" s="27" t="s">
        <v>169</v>
      </c>
      <c r="E10" s="27" t="s">
        <v>48</v>
      </c>
      <c r="F10" s="27">
        <v>2</v>
      </c>
      <c r="G10" s="39"/>
      <c r="H10" s="85">
        <v>4.4067248863345814</v>
      </c>
      <c r="I10" s="85">
        <v>4.3453561663846187</v>
      </c>
      <c r="J10" s="85">
        <v>4.2792304674326855</v>
      </c>
      <c r="K10" s="85">
        <v>4.2056221514274483</v>
      </c>
      <c r="L10" s="85">
        <v>4.1291693516992014</v>
      </c>
      <c r="M10" s="85">
        <v>4.0522646603802324</v>
      </c>
      <c r="N10" s="85">
        <v>3.9759153595257337</v>
      </c>
      <c r="O10" s="85">
        <v>3.899240274549979</v>
      </c>
      <c r="P10" s="85">
        <v>3.8188630635652068</v>
      </c>
      <c r="Q10" s="85">
        <v>3.7316444323235549</v>
      </c>
      <c r="R10" s="85">
        <v>3.6432641900284919</v>
      </c>
      <c r="S10" s="85">
        <v>3.5558214853231274</v>
      </c>
      <c r="T10" s="85">
        <v>3.4694684714323123</v>
      </c>
      <c r="U10" s="85">
        <v>3.3845200661915129</v>
      </c>
      <c r="V10" s="85">
        <v>3.3001295803682664</v>
      </c>
      <c r="W10" s="85">
        <v>3.2158876001811514</v>
      </c>
      <c r="X10" s="85">
        <v>3.1321186203037796</v>
      </c>
      <c r="Y10" s="85">
        <v>3.0491694259019892</v>
      </c>
      <c r="Z10" s="85">
        <v>2.9679486124929921</v>
      </c>
      <c r="AA10" s="85">
        <v>2.888286915907103</v>
      </c>
      <c r="AB10" s="85">
        <v>2.8089876487953571</v>
      </c>
      <c r="AC10" s="85">
        <v>2.7297024808415831</v>
      </c>
      <c r="AD10" s="85">
        <v>2.65105572956214</v>
      </c>
      <c r="AE10" s="85">
        <v>2.5736303429428768</v>
      </c>
      <c r="AF10" s="85">
        <v>2.4968242283456905</v>
      </c>
      <c r="AG10" s="86">
        <v>2.4190851020606967</v>
      </c>
      <c r="AH10" s="86">
        <v>2.3415202668234856</v>
      </c>
      <c r="AI10" s="86">
        <v>2.2672218999374532</v>
      </c>
      <c r="AJ10" s="86">
        <v>2.1917557254685747</v>
      </c>
      <c r="AK10" s="86">
        <v>2.1167005908775476</v>
      </c>
      <c r="AL10" s="86">
        <v>2.0421457968336045</v>
      </c>
      <c r="AM10" s="86">
        <v>1.9679835019912626</v>
      </c>
      <c r="AN10" s="86">
        <v>1.8940497546537378</v>
      </c>
      <c r="AO10" s="86">
        <v>1.8905803000372441</v>
      </c>
      <c r="AP10" s="86">
        <v>1.8866207604600362</v>
      </c>
      <c r="AQ10" s="86">
        <v>1.8823176374681356</v>
      </c>
      <c r="AR10" s="86">
        <v>1.8779640619524196</v>
      </c>
      <c r="AS10" s="86">
        <v>1.8737185539301424</v>
      </c>
      <c r="AT10" s="86">
        <v>1.8697037543096384</v>
      </c>
      <c r="AU10" s="86">
        <v>1.8658435612999142</v>
      </c>
      <c r="AV10" s="86">
        <v>1.8616970624569928</v>
      </c>
      <c r="AW10" s="86">
        <v>1.8573398301771591</v>
      </c>
      <c r="AX10" s="86">
        <v>1.852784986206097</v>
      </c>
      <c r="AY10" s="86">
        <v>1.847911361020014</v>
      </c>
      <c r="AZ10" s="86">
        <v>1.8429029364009732</v>
      </c>
      <c r="BA10" s="86">
        <v>1.8376856823712302</v>
      </c>
      <c r="BB10" s="86">
        <v>1.832585130627818</v>
      </c>
      <c r="BC10" s="86">
        <v>1.8278101567845488</v>
      </c>
      <c r="BD10" s="86">
        <v>1.8233890460619917</v>
      </c>
      <c r="BE10" s="86">
        <v>1.819073623135304</v>
      </c>
      <c r="BF10" s="86">
        <v>1.8149762911148863</v>
      </c>
      <c r="BG10" s="86">
        <v>1.810982549730584</v>
      </c>
      <c r="BH10" s="86">
        <v>1.8071023945146529</v>
      </c>
      <c r="BI10" s="86">
        <v>1.8033162203993074</v>
      </c>
      <c r="BJ10" s="86">
        <v>1.7997130787932765</v>
      </c>
      <c r="BK10" s="86">
        <v>1.7962763481818143</v>
      </c>
      <c r="BL10" s="86">
        <v>1.7929650448074117</v>
      </c>
      <c r="BM10" s="86">
        <v>1.7897917183425609</v>
      </c>
      <c r="BN10" s="86">
        <v>1.7866342271302484</v>
      </c>
      <c r="BO10" s="86">
        <v>1.7833034353479578</v>
      </c>
      <c r="BP10" s="86">
        <v>1.7798171138952552</v>
      </c>
      <c r="BQ10" s="86">
        <v>1.7759394024886841</v>
      </c>
      <c r="BR10" s="86">
        <v>1.7718355053059005</v>
      </c>
      <c r="BS10" s="86">
        <v>1.7675158177157826</v>
      </c>
      <c r="BT10" s="86">
        <v>1.7631793749123887</v>
      </c>
      <c r="BU10" s="86">
        <v>1.7587010045865872</v>
      </c>
      <c r="BV10" s="86">
        <v>1.7540030728686271</v>
      </c>
      <c r="BW10" s="86">
        <v>1.7490961156377665</v>
      </c>
      <c r="BX10" s="86">
        <v>1.7441537357952663</v>
      </c>
      <c r="BY10" s="86">
        <v>1.7390540246153541</v>
      </c>
      <c r="BZ10" s="86">
        <v>1.7336868798398668</v>
      </c>
      <c r="CA10" s="86">
        <v>1.7280548677787657</v>
      </c>
      <c r="CB10" s="86">
        <v>1.722300300281054</v>
      </c>
      <c r="CC10" s="86">
        <v>1.7162381249270333</v>
      </c>
      <c r="CD10" s="86">
        <v>1.7101135972675188</v>
      </c>
      <c r="CE10" s="86">
        <v>1.703880663813903</v>
      </c>
      <c r="CF10" s="86">
        <v>1.6975869436290996</v>
      </c>
      <c r="CG10" s="86">
        <v>1.6913255922150825</v>
      </c>
      <c r="CH10" s="86">
        <v>1.6853023959482785</v>
      </c>
      <c r="CI10" s="86">
        <v>1.6794475281081265</v>
      </c>
      <c r="CJ10" s="38"/>
    </row>
    <row r="11" spans="2:88" ht="39.6" x14ac:dyDescent="0.25">
      <c r="B11" s="60">
        <v>5</v>
      </c>
      <c r="C11" s="26" t="s">
        <v>171</v>
      </c>
      <c r="D11" s="27" t="s">
        <v>172</v>
      </c>
      <c r="E11" s="27" t="s">
        <v>173</v>
      </c>
      <c r="F11" s="27">
        <v>1</v>
      </c>
      <c r="G11" s="39"/>
      <c r="H11" s="91">
        <v>195.8</v>
      </c>
      <c r="I11" s="91">
        <v>195.5</v>
      </c>
      <c r="J11" s="91">
        <v>195.3</v>
      </c>
      <c r="K11" s="91">
        <v>195.3</v>
      </c>
      <c r="L11" s="91">
        <v>195.4</v>
      </c>
      <c r="M11" s="91">
        <v>195.5</v>
      </c>
      <c r="N11" s="91">
        <v>195.6</v>
      </c>
      <c r="O11" s="91">
        <v>195.7</v>
      </c>
      <c r="P11" s="91">
        <v>195.9</v>
      </c>
      <c r="Q11" s="91">
        <v>196.1</v>
      </c>
      <c r="R11" s="91">
        <v>196.4</v>
      </c>
      <c r="S11" s="91">
        <v>196.6</v>
      </c>
      <c r="T11" s="91">
        <v>196.7</v>
      </c>
      <c r="U11" s="91">
        <v>196.9</v>
      </c>
      <c r="V11" s="91">
        <v>197</v>
      </c>
      <c r="W11" s="91">
        <v>197.1</v>
      </c>
      <c r="X11" s="91">
        <v>197.2</v>
      </c>
      <c r="Y11" s="91">
        <v>197.2</v>
      </c>
      <c r="Z11" s="91">
        <v>197.2</v>
      </c>
      <c r="AA11" s="91">
        <v>197.2</v>
      </c>
      <c r="AB11" s="91">
        <v>197.1</v>
      </c>
      <c r="AC11" s="91">
        <v>196.9</v>
      </c>
      <c r="AD11" s="91">
        <v>196.8</v>
      </c>
      <c r="AE11" s="91">
        <v>196.6</v>
      </c>
      <c r="AF11" s="91">
        <v>196.4</v>
      </c>
      <c r="AG11" s="92">
        <v>196.2</v>
      </c>
      <c r="AH11" s="92">
        <v>196</v>
      </c>
      <c r="AI11" s="92">
        <v>196</v>
      </c>
      <c r="AJ11" s="92">
        <v>195.8</v>
      </c>
      <c r="AK11" s="92">
        <v>195.6</v>
      </c>
      <c r="AL11" s="92">
        <v>195.5</v>
      </c>
      <c r="AM11" s="92">
        <v>195.3</v>
      </c>
      <c r="AN11" s="92">
        <v>195</v>
      </c>
      <c r="AO11" s="92">
        <v>194.9</v>
      </c>
      <c r="AP11" s="92">
        <v>194.8</v>
      </c>
      <c r="AQ11" s="92">
        <v>194.7</v>
      </c>
      <c r="AR11" s="92">
        <v>194.6</v>
      </c>
      <c r="AS11" s="92">
        <v>194.5</v>
      </c>
      <c r="AT11" s="92">
        <v>194.4</v>
      </c>
      <c r="AU11" s="92">
        <v>194.3</v>
      </c>
      <c r="AV11" s="92">
        <v>194.2</v>
      </c>
      <c r="AW11" s="92">
        <v>194.1</v>
      </c>
      <c r="AX11" s="92">
        <v>194</v>
      </c>
      <c r="AY11" s="92">
        <v>193.9</v>
      </c>
      <c r="AZ11" s="92">
        <v>193.8</v>
      </c>
      <c r="BA11" s="92">
        <v>193.8</v>
      </c>
      <c r="BB11" s="92">
        <v>193.7</v>
      </c>
      <c r="BC11" s="92">
        <v>193.6</v>
      </c>
      <c r="BD11" s="92">
        <v>193.5</v>
      </c>
      <c r="BE11" s="92">
        <v>193.4</v>
      </c>
      <c r="BF11" s="92">
        <v>193.2</v>
      </c>
      <c r="BG11" s="92">
        <v>193.1</v>
      </c>
      <c r="BH11" s="92">
        <v>193</v>
      </c>
      <c r="BI11" s="92">
        <v>192.9</v>
      </c>
      <c r="BJ11" s="92">
        <v>192.8</v>
      </c>
      <c r="BK11" s="92">
        <v>192.6</v>
      </c>
      <c r="BL11" s="92">
        <v>192.5</v>
      </c>
      <c r="BM11" s="92">
        <v>192.4</v>
      </c>
      <c r="BN11" s="92">
        <v>192.2</v>
      </c>
      <c r="BO11" s="92">
        <v>192.1</v>
      </c>
      <c r="BP11" s="92">
        <v>192</v>
      </c>
      <c r="BQ11" s="92">
        <v>191.8</v>
      </c>
      <c r="BR11" s="92">
        <v>191.7</v>
      </c>
      <c r="BS11" s="92">
        <v>191.6</v>
      </c>
      <c r="BT11" s="92">
        <v>191.5</v>
      </c>
      <c r="BU11" s="92">
        <v>191.3</v>
      </c>
      <c r="BV11" s="92">
        <v>191.2</v>
      </c>
      <c r="BW11" s="92">
        <v>191.1</v>
      </c>
      <c r="BX11" s="92">
        <v>191</v>
      </c>
      <c r="BY11" s="92">
        <v>190.9</v>
      </c>
      <c r="BZ11" s="92">
        <v>190.8</v>
      </c>
      <c r="CA11" s="92">
        <v>190.7</v>
      </c>
      <c r="CB11" s="92">
        <v>190.6</v>
      </c>
      <c r="CC11" s="92">
        <v>190.5</v>
      </c>
      <c r="CD11" s="92">
        <v>190.3</v>
      </c>
      <c r="CE11" s="92">
        <v>190.2</v>
      </c>
      <c r="CF11" s="92">
        <v>190.2</v>
      </c>
      <c r="CG11" s="92">
        <v>190.1</v>
      </c>
      <c r="CH11" s="92">
        <v>190</v>
      </c>
      <c r="CI11" s="92">
        <v>189.8</v>
      </c>
      <c r="CJ11" s="38"/>
    </row>
    <row r="12" spans="2:88" ht="39.6" x14ac:dyDescent="0.25">
      <c r="B12" s="60">
        <v>6</v>
      </c>
      <c r="C12" s="26" t="s">
        <v>175</v>
      </c>
      <c r="D12" s="27" t="s">
        <v>176</v>
      </c>
      <c r="E12" s="27" t="s">
        <v>173</v>
      </c>
      <c r="F12" s="27">
        <v>1</v>
      </c>
      <c r="G12" s="39"/>
      <c r="H12" s="33">
        <v>201.7</v>
      </c>
      <c r="I12" s="33">
        <v>200.5</v>
      </c>
      <c r="J12" s="33">
        <v>199.4</v>
      </c>
      <c r="K12" s="33">
        <v>198.6</v>
      </c>
      <c r="L12" s="33">
        <v>197.9</v>
      </c>
      <c r="M12" s="33">
        <v>197.2</v>
      </c>
      <c r="N12" s="33">
        <v>196.6</v>
      </c>
      <c r="O12" s="33">
        <v>195.9</v>
      </c>
      <c r="P12" s="33">
        <v>195.3</v>
      </c>
      <c r="Q12" s="33">
        <v>194.8</v>
      </c>
      <c r="R12" s="33">
        <v>194.4</v>
      </c>
      <c r="S12" s="33">
        <v>193.9</v>
      </c>
      <c r="T12" s="33">
        <v>193.4</v>
      </c>
      <c r="U12" s="33">
        <v>192.8</v>
      </c>
      <c r="V12" s="33">
        <v>192.2</v>
      </c>
      <c r="W12" s="33">
        <v>191.5</v>
      </c>
      <c r="X12" s="33">
        <v>190.8</v>
      </c>
      <c r="Y12" s="33">
        <v>190</v>
      </c>
      <c r="Z12" s="33">
        <v>189.2</v>
      </c>
      <c r="AA12" s="33">
        <v>188.2</v>
      </c>
      <c r="AB12" s="33">
        <v>187.2</v>
      </c>
      <c r="AC12" s="33">
        <v>186.1</v>
      </c>
      <c r="AD12" s="33">
        <v>184.9</v>
      </c>
      <c r="AE12" s="33">
        <v>183.6</v>
      </c>
      <c r="AF12" s="33">
        <v>182.3</v>
      </c>
      <c r="AG12" s="34">
        <v>180.9</v>
      </c>
      <c r="AH12" s="34">
        <v>179.5</v>
      </c>
      <c r="AI12" s="34">
        <v>178.2</v>
      </c>
      <c r="AJ12" s="34">
        <v>176.7</v>
      </c>
      <c r="AK12" s="34">
        <v>175</v>
      </c>
      <c r="AL12" s="34">
        <v>173.3</v>
      </c>
      <c r="AM12" s="34">
        <v>171.5</v>
      </c>
      <c r="AN12" s="34">
        <v>169.5</v>
      </c>
      <c r="AO12" s="34">
        <v>169.5</v>
      </c>
      <c r="AP12" s="34">
        <v>169.5</v>
      </c>
      <c r="AQ12" s="34">
        <v>169.5</v>
      </c>
      <c r="AR12" s="34">
        <v>169.6</v>
      </c>
      <c r="AS12" s="34">
        <v>169.6</v>
      </c>
      <c r="AT12" s="34">
        <v>169.6</v>
      </c>
      <c r="AU12" s="34">
        <v>169.6</v>
      </c>
      <c r="AV12" s="34">
        <v>169.6</v>
      </c>
      <c r="AW12" s="34">
        <v>169.6</v>
      </c>
      <c r="AX12" s="34">
        <v>169.7</v>
      </c>
      <c r="AY12" s="34">
        <v>169.7</v>
      </c>
      <c r="AZ12" s="34">
        <v>169.8</v>
      </c>
      <c r="BA12" s="34">
        <v>169.8</v>
      </c>
      <c r="BB12" s="34">
        <v>169.9</v>
      </c>
      <c r="BC12" s="34">
        <v>169.9</v>
      </c>
      <c r="BD12" s="34">
        <v>170</v>
      </c>
      <c r="BE12" s="34">
        <v>170</v>
      </c>
      <c r="BF12" s="34">
        <v>170</v>
      </c>
      <c r="BG12" s="34">
        <v>170</v>
      </c>
      <c r="BH12" s="34">
        <v>170</v>
      </c>
      <c r="BI12" s="34">
        <v>170</v>
      </c>
      <c r="BJ12" s="34">
        <v>170</v>
      </c>
      <c r="BK12" s="34">
        <v>169.9</v>
      </c>
      <c r="BL12" s="34">
        <v>169.9</v>
      </c>
      <c r="BM12" s="34">
        <v>169.9</v>
      </c>
      <c r="BN12" s="34">
        <v>169.9</v>
      </c>
      <c r="BO12" s="34">
        <v>169.8</v>
      </c>
      <c r="BP12" s="34">
        <v>169.8</v>
      </c>
      <c r="BQ12" s="34">
        <v>169.8</v>
      </c>
      <c r="BR12" s="34">
        <v>169.8</v>
      </c>
      <c r="BS12" s="34">
        <v>169.8</v>
      </c>
      <c r="BT12" s="34">
        <v>169.9</v>
      </c>
      <c r="BU12" s="34">
        <v>169.9</v>
      </c>
      <c r="BV12" s="34">
        <v>169.9</v>
      </c>
      <c r="BW12" s="34">
        <v>170</v>
      </c>
      <c r="BX12" s="34">
        <v>170</v>
      </c>
      <c r="BY12" s="34">
        <v>170.1</v>
      </c>
      <c r="BZ12" s="34">
        <v>170.2</v>
      </c>
      <c r="CA12" s="34">
        <v>170.3</v>
      </c>
      <c r="CB12" s="34">
        <v>170.4</v>
      </c>
      <c r="CC12" s="34">
        <v>170.5</v>
      </c>
      <c r="CD12" s="34">
        <v>170.6</v>
      </c>
      <c r="CE12" s="34">
        <v>170.7</v>
      </c>
      <c r="CF12" s="34">
        <v>170.9</v>
      </c>
      <c r="CG12" s="34">
        <v>171</v>
      </c>
      <c r="CH12" s="34">
        <v>171.1</v>
      </c>
      <c r="CI12" s="34">
        <v>171.2</v>
      </c>
      <c r="CJ12" s="38"/>
    </row>
    <row r="13" spans="2:88" ht="39.6" x14ac:dyDescent="0.25">
      <c r="B13" s="60">
        <v>7</v>
      </c>
      <c r="C13" s="26" t="s">
        <v>178</v>
      </c>
      <c r="D13" s="27" t="s">
        <v>179</v>
      </c>
      <c r="E13" s="27" t="s">
        <v>173</v>
      </c>
      <c r="F13" s="27">
        <v>1</v>
      </c>
      <c r="G13" s="39"/>
      <c r="H13" s="91">
        <v>198.18862805868039</v>
      </c>
      <c r="I13" s="91">
        <v>197.47294195793259</v>
      </c>
      <c r="J13" s="91">
        <v>196.91046669805556</v>
      </c>
      <c r="K13" s="91">
        <v>196.5698412888369</v>
      </c>
      <c r="L13" s="91">
        <v>196.34070907139059</v>
      </c>
      <c r="M13" s="91">
        <v>196.13852200283378</v>
      </c>
      <c r="N13" s="91">
        <v>195.94541496898222</v>
      </c>
      <c r="O13" s="91">
        <v>195.75148763413156</v>
      </c>
      <c r="P13" s="91">
        <v>195.6400839217217</v>
      </c>
      <c r="Q13" s="91">
        <v>195.67433075682104</v>
      </c>
      <c r="R13" s="91">
        <v>195.69096404586818</v>
      </c>
      <c r="S13" s="91">
        <v>195.68296185253848</v>
      </c>
      <c r="T13" s="91">
        <v>195.64565936315745</v>
      </c>
      <c r="U13" s="91">
        <v>195.5769448414421</v>
      </c>
      <c r="V13" s="91">
        <v>195.49548298398113</v>
      </c>
      <c r="W13" s="91">
        <v>195.40048529590243</v>
      </c>
      <c r="X13" s="91">
        <v>195.2878534307313</v>
      </c>
      <c r="Y13" s="91">
        <v>195.14228100315208</v>
      </c>
      <c r="Z13" s="91">
        <v>194.94245315152159</v>
      </c>
      <c r="AA13" s="91">
        <v>194.69265395912004</v>
      </c>
      <c r="AB13" s="91">
        <v>194.41503027163762</v>
      </c>
      <c r="AC13" s="91">
        <v>194.09583110414815</v>
      </c>
      <c r="AD13" s="91">
        <v>193.75585208907091</v>
      </c>
      <c r="AE13" s="91">
        <v>193.37758525852439</v>
      </c>
      <c r="AF13" s="91">
        <v>192.98004503828034</v>
      </c>
      <c r="AG13" s="92">
        <v>192.60818962636441</v>
      </c>
      <c r="AH13" s="92">
        <v>192.24956119233542</v>
      </c>
      <c r="AI13" s="92">
        <v>192.04951034763113</v>
      </c>
      <c r="AJ13" s="92">
        <v>191.69313956016089</v>
      </c>
      <c r="AK13" s="92">
        <v>191.31863159692924</v>
      </c>
      <c r="AL13" s="92">
        <v>190.93334413232753</v>
      </c>
      <c r="AM13" s="92">
        <v>190.53690733971692</v>
      </c>
      <c r="AN13" s="92">
        <v>190.13482692171624</v>
      </c>
      <c r="AO13" s="92">
        <v>190.06012846519255</v>
      </c>
      <c r="AP13" s="92">
        <v>189.99646977277825</v>
      </c>
      <c r="AQ13" s="92">
        <v>189.93425492747477</v>
      </c>
      <c r="AR13" s="92">
        <v>189.87425690898814</v>
      </c>
      <c r="AS13" s="92">
        <v>189.8212255899704</v>
      </c>
      <c r="AT13" s="92">
        <v>189.76096777527673</v>
      </c>
      <c r="AU13" s="92">
        <v>189.69668964826911</v>
      </c>
      <c r="AV13" s="92">
        <v>189.63680724612442</v>
      </c>
      <c r="AW13" s="92">
        <v>189.58389500665012</v>
      </c>
      <c r="AX13" s="92">
        <v>189.52850457575471</v>
      </c>
      <c r="AY13" s="92">
        <v>189.48083206413145</v>
      </c>
      <c r="AZ13" s="92">
        <v>189.43679182628088</v>
      </c>
      <c r="BA13" s="92">
        <v>189.39577455964195</v>
      </c>
      <c r="BB13" s="92">
        <v>189.35060464390278</v>
      </c>
      <c r="BC13" s="92">
        <v>189.29629747803077</v>
      </c>
      <c r="BD13" s="92">
        <v>189.23171211913086</v>
      </c>
      <c r="BE13" s="92">
        <v>189.16339763865952</v>
      </c>
      <c r="BF13" s="92">
        <v>189.09027582748502</v>
      </c>
      <c r="BG13" s="92">
        <v>189.0134510743535</v>
      </c>
      <c r="BH13" s="92">
        <v>188.93003351488494</v>
      </c>
      <c r="BI13" s="92">
        <v>188.84469438240706</v>
      </c>
      <c r="BJ13" s="92">
        <v>188.75401250602116</v>
      </c>
      <c r="BK13" s="92">
        <v>188.65922895142862</v>
      </c>
      <c r="BL13" s="92">
        <v>188.56317929991036</v>
      </c>
      <c r="BM13" s="92">
        <v>188.46022082262729</v>
      </c>
      <c r="BN13" s="92">
        <v>188.35562543663426</v>
      </c>
      <c r="BO13" s="92">
        <v>188.2546388401376</v>
      </c>
      <c r="BP13" s="92">
        <v>188.15543586434379</v>
      </c>
      <c r="BQ13" s="92">
        <v>188.06365443383686</v>
      </c>
      <c r="BR13" s="92">
        <v>187.98152103673794</v>
      </c>
      <c r="BS13" s="92">
        <v>187.90313098468724</v>
      </c>
      <c r="BT13" s="92">
        <v>187.82541011596308</v>
      </c>
      <c r="BU13" s="92">
        <v>187.75191499427586</v>
      </c>
      <c r="BV13" s="92">
        <v>187.68352276179482</v>
      </c>
      <c r="BW13" s="92">
        <v>187.61152758955549</v>
      </c>
      <c r="BX13" s="92">
        <v>187.53965251046043</v>
      </c>
      <c r="BY13" s="92">
        <v>187.47322606068775</v>
      </c>
      <c r="BZ13" s="92">
        <v>187.41146774603385</v>
      </c>
      <c r="CA13" s="92">
        <v>187.35495139547953</v>
      </c>
      <c r="CB13" s="92">
        <v>187.30109971299331</v>
      </c>
      <c r="CC13" s="92">
        <v>187.25448230775746</v>
      </c>
      <c r="CD13" s="92">
        <v>187.2084702939303</v>
      </c>
      <c r="CE13" s="92">
        <v>187.16446289762223</v>
      </c>
      <c r="CF13" s="92">
        <v>187.12517132510234</v>
      </c>
      <c r="CG13" s="92">
        <v>187.08314133139677</v>
      </c>
      <c r="CH13" s="92">
        <v>187.0361847188282</v>
      </c>
      <c r="CI13" s="92">
        <v>186.98530854004071</v>
      </c>
      <c r="CJ13" s="38"/>
    </row>
    <row r="14" spans="2:88" ht="39.6" x14ac:dyDescent="0.25">
      <c r="B14" s="60">
        <v>8</v>
      </c>
      <c r="C14" s="26" t="s">
        <v>181</v>
      </c>
      <c r="D14" s="27" t="s">
        <v>182</v>
      </c>
      <c r="E14" s="27" t="s">
        <v>48</v>
      </c>
      <c r="F14" s="27">
        <v>2</v>
      </c>
      <c r="G14" s="39"/>
      <c r="H14" s="85">
        <v>3.4599999999999995</v>
      </c>
      <c r="I14" s="85">
        <v>3.46</v>
      </c>
      <c r="J14" s="85">
        <v>3.46</v>
      </c>
      <c r="K14" s="85">
        <v>3.4599999999999995</v>
      </c>
      <c r="L14" s="85">
        <v>3.46</v>
      </c>
      <c r="M14" s="85">
        <v>3.4599999999999995</v>
      </c>
      <c r="N14" s="85">
        <v>3.46</v>
      </c>
      <c r="O14" s="85">
        <v>3.46</v>
      </c>
      <c r="P14" s="85">
        <v>3.4599999999999995</v>
      </c>
      <c r="Q14" s="85">
        <v>3.4599999999999995</v>
      </c>
      <c r="R14" s="85">
        <v>3.46</v>
      </c>
      <c r="S14" s="85">
        <v>3.4599999999999995</v>
      </c>
      <c r="T14" s="85">
        <v>3.46</v>
      </c>
      <c r="U14" s="85">
        <v>3.46</v>
      </c>
      <c r="V14" s="85">
        <v>3.46</v>
      </c>
      <c r="W14" s="85">
        <v>3.46</v>
      </c>
      <c r="X14" s="85">
        <v>3.46</v>
      </c>
      <c r="Y14" s="85">
        <v>3.4599999999999995</v>
      </c>
      <c r="Z14" s="85">
        <v>3.4599999999999995</v>
      </c>
      <c r="AA14" s="85">
        <v>3.46</v>
      </c>
      <c r="AB14" s="85">
        <v>3.4599999999999995</v>
      </c>
      <c r="AC14" s="85">
        <v>3.46</v>
      </c>
      <c r="AD14" s="85">
        <v>3.46</v>
      </c>
      <c r="AE14" s="85">
        <v>3.46</v>
      </c>
      <c r="AF14" s="85">
        <v>3.4599999999999995</v>
      </c>
      <c r="AG14" s="86">
        <v>3.46</v>
      </c>
      <c r="AH14" s="86">
        <v>3.46</v>
      </c>
      <c r="AI14" s="86">
        <v>3.4599999999999995</v>
      </c>
      <c r="AJ14" s="86">
        <v>3.46</v>
      </c>
      <c r="AK14" s="86">
        <v>3.46</v>
      </c>
      <c r="AL14" s="86">
        <v>3.46</v>
      </c>
      <c r="AM14" s="86">
        <v>3.46</v>
      </c>
      <c r="AN14" s="86">
        <v>3.4599999999999995</v>
      </c>
      <c r="AO14" s="86">
        <v>3.46</v>
      </c>
      <c r="AP14" s="86">
        <v>3.4599999999999995</v>
      </c>
      <c r="AQ14" s="86">
        <v>3.46</v>
      </c>
      <c r="AR14" s="86">
        <v>3.46</v>
      </c>
      <c r="AS14" s="86">
        <v>3.4599999999999995</v>
      </c>
      <c r="AT14" s="86">
        <v>3.4599999999999995</v>
      </c>
      <c r="AU14" s="86">
        <v>3.4599999999999995</v>
      </c>
      <c r="AV14" s="86">
        <v>3.46</v>
      </c>
      <c r="AW14" s="86">
        <v>3.4599999999999995</v>
      </c>
      <c r="AX14" s="86">
        <v>3.46</v>
      </c>
      <c r="AY14" s="86">
        <v>3.46</v>
      </c>
      <c r="AZ14" s="86">
        <v>3.46</v>
      </c>
      <c r="BA14" s="86">
        <v>3.4599999999999995</v>
      </c>
      <c r="BB14" s="86">
        <v>3.4599999999999995</v>
      </c>
      <c r="BC14" s="86">
        <v>3.46</v>
      </c>
      <c r="BD14" s="86">
        <v>3.46</v>
      </c>
      <c r="BE14" s="86">
        <v>3.4599999999999995</v>
      </c>
      <c r="BF14" s="86">
        <v>3.4599999999999995</v>
      </c>
      <c r="BG14" s="86">
        <v>3.4599999999999995</v>
      </c>
      <c r="BH14" s="86">
        <v>3.4599999999999995</v>
      </c>
      <c r="BI14" s="86">
        <v>3.4599999999999995</v>
      </c>
      <c r="BJ14" s="86">
        <v>3.4599999999999995</v>
      </c>
      <c r="BK14" s="86">
        <v>3.46</v>
      </c>
      <c r="BL14" s="86">
        <v>3.4599999999999995</v>
      </c>
      <c r="BM14" s="86">
        <v>3.4599999999999995</v>
      </c>
      <c r="BN14" s="86">
        <v>3.4599999999999995</v>
      </c>
      <c r="BO14" s="86">
        <v>3.46</v>
      </c>
      <c r="BP14" s="86">
        <v>3.46</v>
      </c>
      <c r="BQ14" s="86">
        <v>3.4599999999999995</v>
      </c>
      <c r="BR14" s="86">
        <v>3.4599999999999995</v>
      </c>
      <c r="BS14" s="86">
        <v>3.4599999999999995</v>
      </c>
      <c r="BT14" s="86">
        <v>3.4599999999999995</v>
      </c>
      <c r="BU14" s="86">
        <v>3.46</v>
      </c>
      <c r="BV14" s="86">
        <v>3.46</v>
      </c>
      <c r="BW14" s="86">
        <v>3.4599999999999995</v>
      </c>
      <c r="BX14" s="86">
        <v>3.4599999999999995</v>
      </c>
      <c r="BY14" s="86">
        <v>3.4599999999999995</v>
      </c>
      <c r="BZ14" s="86">
        <v>3.46</v>
      </c>
      <c r="CA14" s="86">
        <v>3.4599999999999995</v>
      </c>
      <c r="CB14" s="86">
        <v>3.4599999999999995</v>
      </c>
      <c r="CC14" s="86">
        <v>3.4599999999999995</v>
      </c>
      <c r="CD14" s="86">
        <v>3.4599999999999995</v>
      </c>
      <c r="CE14" s="86">
        <v>3.4599999999999995</v>
      </c>
      <c r="CF14" s="86">
        <v>3.46</v>
      </c>
      <c r="CG14" s="86">
        <v>3.46</v>
      </c>
      <c r="CH14" s="86">
        <v>3.46</v>
      </c>
      <c r="CI14" s="86">
        <v>3.46</v>
      </c>
      <c r="CJ14" s="38"/>
    </row>
    <row r="15" spans="2:88" ht="39.6" x14ac:dyDescent="0.25">
      <c r="B15" s="60">
        <v>9</v>
      </c>
      <c r="C15" s="26" t="s">
        <v>184</v>
      </c>
      <c r="D15" s="27" t="s">
        <v>185</v>
      </c>
      <c r="E15" s="27" t="s">
        <v>186</v>
      </c>
      <c r="F15" s="27">
        <v>2</v>
      </c>
      <c r="G15" s="39"/>
      <c r="H15" s="85">
        <v>147.52699388941312</v>
      </c>
      <c r="I15" s="85">
        <v>147.16066893103837</v>
      </c>
      <c r="J15" s="85">
        <v>146.68984222320074</v>
      </c>
      <c r="K15" s="85">
        <v>146.03113129955688</v>
      </c>
      <c r="L15" s="85">
        <v>145.36427377001323</v>
      </c>
      <c r="M15" s="85">
        <v>144.8462883805399</v>
      </c>
      <c r="N15" s="85">
        <v>144.33073611880704</v>
      </c>
      <c r="O15" s="85">
        <v>143.80709531157089</v>
      </c>
      <c r="P15" s="85">
        <v>143.22143484294585</v>
      </c>
      <c r="Q15" s="85">
        <v>142.51893660978632</v>
      </c>
      <c r="R15" s="85">
        <v>141.83151703904085</v>
      </c>
      <c r="S15" s="85">
        <v>141.14616450289836</v>
      </c>
      <c r="T15" s="85">
        <v>140.4605378789675</v>
      </c>
      <c r="U15" s="85">
        <v>139.79688695468721</v>
      </c>
      <c r="V15" s="85">
        <v>139.15686060782022</v>
      </c>
      <c r="W15" s="85">
        <v>138.53891543089378</v>
      </c>
      <c r="X15" s="85">
        <v>137.91892578758402</v>
      </c>
      <c r="Y15" s="85">
        <v>137.24994751088965</v>
      </c>
      <c r="Z15" s="85">
        <v>136.57024322887074</v>
      </c>
      <c r="AA15" s="85">
        <v>135.87865394221072</v>
      </c>
      <c r="AB15" s="85">
        <v>135.17001771999418</v>
      </c>
      <c r="AC15" s="85">
        <v>134.44296928357809</v>
      </c>
      <c r="AD15" s="85">
        <v>133.7021631715763</v>
      </c>
      <c r="AE15" s="85">
        <v>132.94511112587497</v>
      </c>
      <c r="AF15" s="85">
        <v>132.1671817366103</v>
      </c>
      <c r="AG15" s="86">
        <v>131.43602557948702</v>
      </c>
      <c r="AH15" s="86">
        <v>130.88423600213864</v>
      </c>
      <c r="AI15" s="86">
        <v>130.36669282360967</v>
      </c>
      <c r="AJ15" s="86">
        <v>129.88600818887241</v>
      </c>
      <c r="AK15" s="86">
        <v>129.43117908817706</v>
      </c>
      <c r="AL15" s="86">
        <v>129.00299935865829</v>
      </c>
      <c r="AM15" s="86">
        <v>129.26178629644687</v>
      </c>
      <c r="AN15" s="86">
        <v>128.86995069774554</v>
      </c>
      <c r="AO15" s="86">
        <v>128.47555919742817</v>
      </c>
      <c r="AP15" s="86">
        <v>128.07769171989446</v>
      </c>
      <c r="AQ15" s="86">
        <v>127.68113357988679</v>
      </c>
      <c r="AR15" s="86">
        <v>127.29426768703377</v>
      </c>
      <c r="AS15" s="86">
        <v>126.91819953480305</v>
      </c>
      <c r="AT15" s="86">
        <v>126.55869272428626</v>
      </c>
      <c r="AU15" s="86">
        <v>126.21321791221793</v>
      </c>
      <c r="AV15" s="86">
        <v>125.86622958164722</v>
      </c>
      <c r="AW15" s="86">
        <v>125.51829145599419</v>
      </c>
      <c r="AX15" s="86">
        <v>125.16977099178064</v>
      </c>
      <c r="AY15" s="86">
        <v>124.81542580690639</v>
      </c>
      <c r="AZ15" s="86">
        <v>124.46107922299592</v>
      </c>
      <c r="BA15" s="86">
        <v>124.10087989861911</v>
      </c>
      <c r="BB15" s="86">
        <v>123.74101802098559</v>
      </c>
      <c r="BC15" s="86">
        <v>123.38742935272033</v>
      </c>
      <c r="BD15" s="86">
        <v>123.04053355923585</v>
      </c>
      <c r="BE15" s="86">
        <v>122.69203285684033</v>
      </c>
      <c r="BF15" s="86">
        <v>122.34664334522829</v>
      </c>
      <c r="BG15" s="86">
        <v>121.99936404203154</v>
      </c>
      <c r="BH15" s="86">
        <v>121.65098986857051</v>
      </c>
      <c r="BI15" s="86">
        <v>121.30010677215425</v>
      </c>
      <c r="BJ15" s="86">
        <v>120.94886106106631</v>
      </c>
      <c r="BK15" s="86">
        <v>120.59834124396667</v>
      </c>
      <c r="BL15" s="86">
        <v>120.24712485657282</v>
      </c>
      <c r="BM15" s="86">
        <v>119.89605527785193</v>
      </c>
      <c r="BN15" s="86">
        <v>119.54202580536118</v>
      </c>
      <c r="BO15" s="86">
        <v>119.18007365856842</v>
      </c>
      <c r="BP15" s="86">
        <v>118.81116656038203</v>
      </c>
      <c r="BQ15" s="86">
        <v>118.43012275832737</v>
      </c>
      <c r="BR15" s="86">
        <v>118.0412122605982</v>
      </c>
      <c r="BS15" s="86">
        <v>117.64576207320586</v>
      </c>
      <c r="BT15" s="86">
        <v>117.25063105987169</v>
      </c>
      <c r="BU15" s="86">
        <v>116.85211963058627</v>
      </c>
      <c r="BV15" s="86">
        <v>116.44905628859799</v>
      </c>
      <c r="BW15" s="86">
        <v>116.04378235800257</v>
      </c>
      <c r="BX15" s="86">
        <v>115.6424440157875</v>
      </c>
      <c r="BY15" s="86">
        <v>115.24130582695773</v>
      </c>
      <c r="BZ15" s="86">
        <v>114.8377791285892</v>
      </c>
      <c r="CA15" s="86">
        <v>114.43198476821985</v>
      </c>
      <c r="CB15" s="86">
        <v>114.02667160604969</v>
      </c>
      <c r="CC15" s="86">
        <v>113.61589624658347</v>
      </c>
      <c r="CD15" s="86">
        <v>113.20575459990843</v>
      </c>
      <c r="CE15" s="86">
        <v>112.79596487847869</v>
      </c>
      <c r="CF15" s="86">
        <v>112.38729342385165</v>
      </c>
      <c r="CG15" s="86">
        <v>111.98127990877026</v>
      </c>
      <c r="CH15" s="86">
        <v>111.58166316963673</v>
      </c>
      <c r="CI15" s="86">
        <v>111.18729369904919</v>
      </c>
      <c r="CJ15" s="38"/>
    </row>
    <row r="16" spans="2:88" ht="39.6" x14ac:dyDescent="0.25">
      <c r="B16" s="60">
        <v>10</v>
      </c>
      <c r="C16" s="26" t="s">
        <v>188</v>
      </c>
      <c r="D16" s="27" t="s">
        <v>189</v>
      </c>
      <c r="E16" s="27" t="s">
        <v>190</v>
      </c>
      <c r="F16" s="27">
        <v>2</v>
      </c>
      <c r="G16" s="39"/>
      <c r="H16" s="85">
        <v>15.355962531394024</v>
      </c>
      <c r="I16" s="85">
        <v>15.54049875744459</v>
      </c>
      <c r="J16" s="85">
        <v>15.742117899075144</v>
      </c>
      <c r="K16" s="85">
        <v>15.974668114558435</v>
      </c>
      <c r="L16" s="85">
        <v>16.209516401437153</v>
      </c>
      <c r="M16" s="85">
        <v>16.420789974904011</v>
      </c>
      <c r="N16" s="85">
        <v>16.632270386019183</v>
      </c>
      <c r="O16" s="85">
        <v>16.845715754793535</v>
      </c>
      <c r="P16" s="85">
        <v>17.070256012013132</v>
      </c>
      <c r="Q16" s="85">
        <v>17.315490710481448</v>
      </c>
      <c r="R16" s="85">
        <v>17.559311338789097</v>
      </c>
      <c r="S16" s="85">
        <v>17.803919120082004</v>
      </c>
      <c r="T16" s="85">
        <v>18.049730914315717</v>
      </c>
      <c r="U16" s="85">
        <v>18.292825325913451</v>
      </c>
      <c r="V16" s="85">
        <v>18.532813454938101</v>
      </c>
      <c r="W16" s="85">
        <v>18.769872248626637</v>
      </c>
      <c r="X16" s="85">
        <v>19.00829672218336</v>
      </c>
      <c r="Y16" s="85">
        <v>19.25672994692188</v>
      </c>
      <c r="Z16" s="85">
        <v>19.508350635089954</v>
      </c>
      <c r="AA16" s="85">
        <v>19.763453528776836</v>
      </c>
      <c r="AB16" s="85">
        <v>20.023103575028788</v>
      </c>
      <c r="AC16" s="85">
        <v>20.287684802541914</v>
      </c>
      <c r="AD16" s="85">
        <v>20.556433919523677</v>
      </c>
      <c r="AE16" s="85">
        <v>20.829951967087425</v>
      </c>
      <c r="AF16" s="85">
        <v>21.109292563926072</v>
      </c>
      <c r="AG16" s="86">
        <v>21.381075846274666</v>
      </c>
      <c r="AH16" s="86">
        <v>21.618210814435155</v>
      </c>
      <c r="AI16" s="86">
        <v>21.849311665917273</v>
      </c>
      <c r="AJ16" s="86">
        <v>22.073687510686806</v>
      </c>
      <c r="AK16" s="86">
        <v>22.293451860687075</v>
      </c>
      <c r="AL16" s="86">
        <v>22.508334604876289</v>
      </c>
      <c r="AM16" s="86">
        <v>22.580791967719506</v>
      </c>
      <c r="AN16" s="86">
        <v>22.650136418579045</v>
      </c>
      <c r="AO16" s="86">
        <v>22.720513065356091</v>
      </c>
      <c r="AP16" s="86">
        <v>22.792130443613836</v>
      </c>
      <c r="AQ16" s="86">
        <v>22.863991322961553</v>
      </c>
      <c r="AR16" s="86">
        <v>22.934305271478419</v>
      </c>
      <c r="AS16" s="86">
        <v>23.002801816378248</v>
      </c>
      <c r="AT16" s="86">
        <v>23.068199035733947</v>
      </c>
      <c r="AU16" s="86">
        <v>23.130989332432254</v>
      </c>
      <c r="AV16" s="86">
        <v>23.194520978743089</v>
      </c>
      <c r="AW16" s="86">
        <v>23.258679054149649</v>
      </c>
      <c r="AX16" s="86">
        <v>23.323389368007113</v>
      </c>
      <c r="AY16" s="86">
        <v>23.38982188047834</v>
      </c>
      <c r="AZ16" s="86">
        <v>23.456701551444265</v>
      </c>
      <c r="BA16" s="86">
        <v>23.525346715994914</v>
      </c>
      <c r="BB16" s="86">
        <v>23.594385382368387</v>
      </c>
      <c r="BC16" s="86">
        <v>23.662471267124506</v>
      </c>
      <c r="BD16" s="86">
        <v>23.729487985375275</v>
      </c>
      <c r="BE16" s="86">
        <v>23.797320643250767</v>
      </c>
      <c r="BF16" s="86">
        <v>23.864889193386894</v>
      </c>
      <c r="BG16" s="86">
        <v>23.933347817087245</v>
      </c>
      <c r="BH16" s="86">
        <v>24.002522034879632</v>
      </c>
      <c r="BI16" s="86">
        <v>24.072752728777569</v>
      </c>
      <c r="BJ16" s="86">
        <v>24.143546554509737</v>
      </c>
      <c r="BK16" s="86">
        <v>24.214650221811862</v>
      </c>
      <c r="BL16" s="86">
        <v>24.286405313571191</v>
      </c>
      <c r="BM16" s="86">
        <v>24.358616016946037</v>
      </c>
      <c r="BN16" s="86">
        <v>24.432038218070577</v>
      </c>
      <c r="BO16" s="86">
        <v>24.507897939746112</v>
      </c>
      <c r="BP16" s="86">
        <v>24.585997843703918</v>
      </c>
      <c r="BQ16" s="86">
        <v>24.667652975121243</v>
      </c>
      <c r="BR16" s="86">
        <v>24.751866307535764</v>
      </c>
      <c r="BS16" s="86">
        <v>24.838350778646163</v>
      </c>
      <c r="BT16" s="86">
        <v>24.925419528586733</v>
      </c>
      <c r="BU16" s="86">
        <v>25.014015110631988</v>
      </c>
      <c r="BV16" s="86">
        <v>25.104460874549975</v>
      </c>
      <c r="BW16" s="86">
        <v>25.196186567902384</v>
      </c>
      <c r="BX16" s="86">
        <v>25.287621333467783</v>
      </c>
      <c r="BY16" s="86">
        <v>25.3797246964231</v>
      </c>
      <c r="BZ16" s="86">
        <v>25.4731822786921</v>
      </c>
      <c r="CA16" s="86">
        <v>25.567983081386931</v>
      </c>
      <c r="CB16" s="86">
        <v>25.663416299881298</v>
      </c>
      <c r="CC16" s="86">
        <v>25.761080314676736</v>
      </c>
      <c r="CD16" s="86">
        <v>25.859369401078752</v>
      </c>
      <c r="CE16" s="86">
        <v>25.958365149916713</v>
      </c>
      <c r="CF16" s="86">
        <v>26.057864321707129</v>
      </c>
      <c r="CG16" s="86">
        <v>26.157444252136763</v>
      </c>
      <c r="CH16" s="86">
        <v>26.256058783785694</v>
      </c>
      <c r="CI16" s="86">
        <v>26.354000125159178</v>
      </c>
      <c r="CJ16" s="38"/>
    </row>
    <row r="17" spans="2:88" ht="39.6" x14ac:dyDescent="0.25">
      <c r="B17" s="60">
        <v>11</v>
      </c>
      <c r="C17" s="26" t="s">
        <v>192</v>
      </c>
      <c r="D17" s="27" t="s">
        <v>193</v>
      </c>
      <c r="E17" s="27" t="s">
        <v>190</v>
      </c>
      <c r="F17" s="27">
        <v>2</v>
      </c>
      <c r="G17" s="39"/>
      <c r="H17" s="85">
        <v>23.453334937425968</v>
      </c>
      <c r="I17" s="85">
        <v>23.511716990233349</v>
      </c>
      <c r="J17" s="85">
        <v>23.587181958620718</v>
      </c>
      <c r="K17" s="85">
        <v>23.693578000860828</v>
      </c>
      <c r="L17" s="85">
        <v>23.802272114496358</v>
      </c>
      <c r="M17" s="85">
        <v>23.887391514720033</v>
      </c>
      <c r="N17" s="85">
        <v>23.972717752592018</v>
      </c>
      <c r="O17" s="85">
        <v>24.060008948123187</v>
      </c>
      <c r="P17" s="85">
        <v>24.158395032099598</v>
      </c>
      <c r="Q17" s="85">
        <v>24.277475557324728</v>
      </c>
      <c r="R17" s="85">
        <v>24.395142012389197</v>
      </c>
      <c r="S17" s="85">
        <v>24.513595620438917</v>
      </c>
      <c r="T17" s="85">
        <v>24.633253241429447</v>
      </c>
      <c r="U17" s="85">
        <v>24.750193479783995</v>
      </c>
      <c r="V17" s="85">
        <v>24.864027435565458</v>
      </c>
      <c r="W17" s="85">
        <v>24.974932056010811</v>
      </c>
      <c r="X17" s="85">
        <v>25.087202356324347</v>
      </c>
      <c r="Y17" s="85">
        <v>25.20948140781968</v>
      </c>
      <c r="Z17" s="85">
        <v>25.334947922744572</v>
      </c>
      <c r="AA17" s="85">
        <v>25.463896643188271</v>
      </c>
      <c r="AB17" s="85">
        <v>25.597392516197036</v>
      </c>
      <c r="AC17" s="85">
        <v>25.73581957046698</v>
      </c>
      <c r="AD17" s="85">
        <v>25.878414514205559</v>
      </c>
      <c r="AE17" s="85">
        <v>26.02577838852612</v>
      </c>
      <c r="AF17" s="85">
        <v>26.178964812121585</v>
      </c>
      <c r="AG17" s="86">
        <v>26.324593921226995</v>
      </c>
      <c r="AH17" s="86">
        <v>26.435574716144302</v>
      </c>
      <c r="AI17" s="86">
        <v>26.540521394383234</v>
      </c>
      <c r="AJ17" s="86">
        <v>26.63874306590958</v>
      </c>
      <c r="AK17" s="86">
        <v>26.732353242666665</v>
      </c>
      <c r="AL17" s="86">
        <v>26.821081813612697</v>
      </c>
      <c r="AM17" s="86">
        <v>26.767385003212727</v>
      </c>
      <c r="AN17" s="86">
        <v>26.848772590246124</v>
      </c>
      <c r="AO17" s="86">
        <v>26.931192373197025</v>
      </c>
      <c r="AP17" s="86">
        <v>27.014852887628624</v>
      </c>
      <c r="AQ17" s="86">
        <v>27.0987569031502</v>
      </c>
      <c r="AR17" s="86">
        <v>27.18111398784092</v>
      </c>
      <c r="AS17" s="86">
        <v>27.261653668914605</v>
      </c>
      <c r="AT17" s="86">
        <v>27.339094024444162</v>
      </c>
      <c r="AU17" s="86">
        <v>27.413927457316323</v>
      </c>
      <c r="AV17" s="86">
        <v>27.489502239801016</v>
      </c>
      <c r="AW17" s="86">
        <v>27.565703451381431</v>
      </c>
      <c r="AX17" s="86">
        <v>27.64245690141275</v>
      </c>
      <c r="AY17" s="86">
        <v>27.720932550057835</v>
      </c>
      <c r="AZ17" s="86">
        <v>27.799855357197615</v>
      </c>
      <c r="BA17" s="86">
        <v>27.880543657922118</v>
      </c>
      <c r="BB17" s="86">
        <v>27.961625460469449</v>
      </c>
      <c r="BC17" s="86">
        <v>28.041754481399423</v>
      </c>
      <c r="BD17" s="86">
        <v>28.120814335824051</v>
      </c>
      <c r="BE17" s="86">
        <v>28.200690129873397</v>
      </c>
      <c r="BF17" s="86">
        <v>28.280301816183378</v>
      </c>
      <c r="BG17" s="86">
        <v>28.360803576057588</v>
      </c>
      <c r="BH17" s="86">
        <v>28.44202093002383</v>
      </c>
      <c r="BI17" s="86">
        <v>28.524294760095625</v>
      </c>
      <c r="BJ17" s="86">
        <v>28.607131722001647</v>
      </c>
      <c r="BK17" s="86">
        <v>28.690278525477627</v>
      </c>
      <c r="BL17" s="86">
        <v>28.774076753410814</v>
      </c>
      <c r="BM17" s="86">
        <v>28.858330592959515</v>
      </c>
      <c r="BN17" s="86">
        <v>28.943795930257913</v>
      </c>
      <c r="BO17" s="86">
        <v>29.031698788107303</v>
      </c>
      <c r="BP17" s="86">
        <v>29.121841828238964</v>
      </c>
      <c r="BQ17" s="86">
        <v>29.215540095830146</v>
      </c>
      <c r="BR17" s="86">
        <v>29.311796564418522</v>
      </c>
      <c r="BS17" s="86">
        <v>29.410324171702776</v>
      </c>
      <c r="BT17" s="86">
        <v>29.509436057817204</v>
      </c>
      <c r="BU17" s="86">
        <v>29.610074776036313</v>
      </c>
      <c r="BV17" s="86">
        <v>29.712563676128159</v>
      </c>
      <c r="BW17" s="86">
        <v>29.816332505654422</v>
      </c>
      <c r="BX17" s="86">
        <v>29.919810407393676</v>
      </c>
      <c r="BY17" s="86">
        <v>30.023956906522852</v>
      </c>
      <c r="BZ17" s="86">
        <v>30.129457624965706</v>
      </c>
      <c r="CA17" s="86">
        <v>30.236301563834395</v>
      </c>
      <c r="CB17" s="86">
        <v>30.343777918502617</v>
      </c>
      <c r="CC17" s="86">
        <v>30.45348506947191</v>
      </c>
      <c r="CD17" s="86">
        <v>30.563817292047784</v>
      </c>
      <c r="CE17" s="86">
        <v>30.674856177059599</v>
      </c>
      <c r="CF17" s="86">
        <v>30.786398485023874</v>
      </c>
      <c r="CG17" s="86">
        <v>30.898021551627362</v>
      </c>
      <c r="CH17" s="86">
        <v>31.008679219450148</v>
      </c>
      <c r="CI17" s="86">
        <v>31.118663696997491</v>
      </c>
      <c r="CJ17" s="38"/>
    </row>
    <row r="18" spans="2:88" ht="39.6" x14ac:dyDescent="0.25">
      <c r="B18" s="60">
        <v>12</v>
      </c>
      <c r="C18" s="26" t="s">
        <v>195</v>
      </c>
      <c r="D18" s="27" t="s">
        <v>196</v>
      </c>
      <c r="E18" s="27" t="s">
        <v>190</v>
      </c>
      <c r="F18" s="27">
        <v>2</v>
      </c>
      <c r="G18" s="39"/>
      <c r="H18" s="85">
        <v>53.911240522021494</v>
      </c>
      <c r="I18" s="85">
        <v>54.26521976966599</v>
      </c>
      <c r="J18" s="85">
        <v>54.57707489571294</v>
      </c>
      <c r="K18" s="85">
        <v>54.829858457664429</v>
      </c>
      <c r="L18" s="85">
        <v>55.028075356665283</v>
      </c>
      <c r="M18" s="85">
        <v>55.157041668370134</v>
      </c>
      <c r="N18" s="85">
        <v>55.289837694390457</v>
      </c>
      <c r="O18" s="85">
        <v>55.427017496234356</v>
      </c>
      <c r="P18" s="85">
        <v>55.531393133378344</v>
      </c>
      <c r="Q18" s="85">
        <v>55.574781843367035</v>
      </c>
      <c r="R18" s="85">
        <v>55.601376627137562</v>
      </c>
      <c r="S18" s="85">
        <v>55.645416486221521</v>
      </c>
      <c r="T18" s="85">
        <v>55.716211388186437</v>
      </c>
      <c r="U18" s="85">
        <v>55.795856131356089</v>
      </c>
      <c r="V18" s="85">
        <v>55.869948089246648</v>
      </c>
      <c r="W18" s="85">
        <v>55.937863496001839</v>
      </c>
      <c r="X18" s="85">
        <v>56.013986738428102</v>
      </c>
      <c r="Y18" s="85">
        <v>56.126043268633495</v>
      </c>
      <c r="Z18" s="85">
        <v>56.275172339736713</v>
      </c>
      <c r="AA18" s="85">
        <v>56.460766739953662</v>
      </c>
      <c r="AB18" s="85">
        <v>56.662762965365303</v>
      </c>
      <c r="AC18" s="85">
        <v>56.883445656224389</v>
      </c>
      <c r="AD18" s="85">
        <v>57.124322072739176</v>
      </c>
      <c r="AE18" s="85">
        <v>57.396823441775339</v>
      </c>
      <c r="AF18" s="85">
        <v>57.692010738667079</v>
      </c>
      <c r="AG18" s="86">
        <v>57.950672861989837</v>
      </c>
      <c r="AH18" s="86">
        <v>58.124189762339043</v>
      </c>
      <c r="AI18" s="86">
        <v>58.295245529967751</v>
      </c>
      <c r="AJ18" s="86">
        <v>58.463174295609477</v>
      </c>
      <c r="AK18" s="86">
        <v>58.62695751658805</v>
      </c>
      <c r="AL18" s="86">
        <v>58.785288159691234</v>
      </c>
      <c r="AM18" s="86">
        <v>58.937455567358029</v>
      </c>
      <c r="AN18" s="86">
        <v>59.083860538671814</v>
      </c>
      <c r="AO18" s="86">
        <v>59.223375670552642</v>
      </c>
      <c r="AP18" s="86">
        <v>59.357042484516008</v>
      </c>
      <c r="AQ18" s="86">
        <v>59.484750109544095</v>
      </c>
      <c r="AR18" s="86">
        <v>59.607207637628647</v>
      </c>
      <c r="AS18" s="86">
        <v>59.724311202507366</v>
      </c>
      <c r="AT18" s="86">
        <v>59.836227240579504</v>
      </c>
      <c r="AU18" s="86">
        <v>59.943519548280463</v>
      </c>
      <c r="AV18" s="86">
        <v>60.04674444845849</v>
      </c>
      <c r="AW18" s="86">
        <v>60.1464137330764</v>
      </c>
      <c r="AX18" s="86">
        <v>60.244314212121388</v>
      </c>
      <c r="AY18" s="86">
        <v>60.341650618914215</v>
      </c>
      <c r="AZ18" s="86">
        <v>60.440003261673567</v>
      </c>
      <c r="BA18" s="86">
        <v>60.540652402933979</v>
      </c>
      <c r="BB18" s="86">
        <v>60.643802284505355</v>
      </c>
      <c r="BC18" s="86">
        <v>60.750150604925921</v>
      </c>
      <c r="BD18" s="86">
        <v>60.859917326193347</v>
      </c>
      <c r="BE18" s="86">
        <v>60.9726006327367</v>
      </c>
      <c r="BF18" s="86">
        <v>61.089292393758271</v>
      </c>
      <c r="BG18" s="86">
        <v>61.210107619222093</v>
      </c>
      <c r="BH18" s="86">
        <v>61.33492682710601</v>
      </c>
      <c r="BI18" s="86">
        <v>61.463802816189798</v>
      </c>
      <c r="BJ18" s="86">
        <v>61.596245093082814</v>
      </c>
      <c r="BK18" s="86">
        <v>61.732365344056468</v>
      </c>
      <c r="BL18" s="86">
        <v>61.87237174930425</v>
      </c>
      <c r="BM18" s="86">
        <v>62.014930323737445</v>
      </c>
      <c r="BN18" s="86">
        <v>62.159159916874401</v>
      </c>
      <c r="BO18" s="86">
        <v>62.305286364619434</v>
      </c>
      <c r="BP18" s="86">
        <v>62.452474904029138</v>
      </c>
      <c r="BQ18" s="86">
        <v>62.600972373434992</v>
      </c>
      <c r="BR18" s="86">
        <v>62.750486486822652</v>
      </c>
      <c r="BS18" s="86">
        <v>62.900375532595135</v>
      </c>
      <c r="BT18" s="86">
        <v>63.050547552480133</v>
      </c>
      <c r="BU18" s="86">
        <v>63.200508470998507</v>
      </c>
      <c r="BV18" s="86">
        <v>63.350235752293628</v>
      </c>
      <c r="BW18" s="86">
        <v>63.499612432239083</v>
      </c>
      <c r="BX18" s="86">
        <v>63.648963693444429</v>
      </c>
      <c r="BY18" s="86">
        <v>63.798239540140131</v>
      </c>
      <c r="BZ18" s="86">
        <v>63.947488860702322</v>
      </c>
      <c r="CA18" s="86">
        <v>64.097299227079276</v>
      </c>
      <c r="CB18" s="86">
        <v>64.247695622938394</v>
      </c>
      <c r="CC18" s="86">
        <v>64.39872087181034</v>
      </c>
      <c r="CD18" s="86">
        <v>64.54968537158129</v>
      </c>
      <c r="CE18" s="86">
        <v>64.700874995009258</v>
      </c>
      <c r="CF18" s="86">
        <v>64.852516714927177</v>
      </c>
      <c r="CG18" s="86">
        <v>65.004754951269973</v>
      </c>
      <c r="CH18" s="86">
        <v>65.157146362345784</v>
      </c>
      <c r="CI18" s="86">
        <v>65.309670799836525</v>
      </c>
      <c r="CJ18" s="38"/>
    </row>
    <row r="19" spans="2:88" ht="39.6" x14ac:dyDescent="0.25">
      <c r="B19" s="60">
        <v>13</v>
      </c>
      <c r="C19" s="26" t="s">
        <v>198</v>
      </c>
      <c r="D19" s="27" t="s">
        <v>199</v>
      </c>
      <c r="E19" s="27" t="s">
        <v>200</v>
      </c>
      <c r="F19" s="27">
        <v>1</v>
      </c>
      <c r="G19" s="39"/>
      <c r="H19" s="91">
        <v>2.0656323518459723</v>
      </c>
      <c r="I19" s="91">
        <v>2.0736949000827902</v>
      </c>
      <c r="J19" s="91">
        <v>2.0792189060170494</v>
      </c>
      <c r="K19" s="91">
        <v>2.0811096811367484</v>
      </c>
      <c r="L19" s="91">
        <v>2.0812319076574046</v>
      </c>
      <c r="M19" s="91">
        <v>2.0805479005098149</v>
      </c>
      <c r="N19" s="91">
        <v>2.0799786131108098</v>
      </c>
      <c r="O19" s="91">
        <v>2.079331979114373</v>
      </c>
      <c r="P19" s="91">
        <v>2.0771306050154101</v>
      </c>
      <c r="Q19" s="91">
        <v>2.0721666795649907</v>
      </c>
      <c r="R19" s="91">
        <v>2.0669892337093629</v>
      </c>
      <c r="S19" s="91">
        <v>2.0623210893198882</v>
      </c>
      <c r="T19" s="91">
        <v>2.0582365251414405</v>
      </c>
      <c r="U19" s="91">
        <v>2.0547737168170053</v>
      </c>
      <c r="V19" s="91">
        <v>2.0515232313438592</v>
      </c>
      <c r="W19" s="91">
        <v>2.0483524829323989</v>
      </c>
      <c r="X19" s="91">
        <v>2.0454520231093536</v>
      </c>
      <c r="Y19" s="91">
        <v>2.043125317094121</v>
      </c>
      <c r="Z19" s="91">
        <v>2.0416447570118375</v>
      </c>
      <c r="AA19" s="91">
        <v>2.0409172907503987</v>
      </c>
      <c r="AB19" s="91">
        <v>2.0404538238746825</v>
      </c>
      <c r="AC19" s="91">
        <v>2.0402159976801664</v>
      </c>
      <c r="AD19" s="91">
        <v>2.0402640724960719</v>
      </c>
      <c r="AE19" s="91">
        <v>2.0408470670582188</v>
      </c>
      <c r="AF19" s="91">
        <v>2.0417045458280056</v>
      </c>
      <c r="AG19" s="92">
        <v>2.0420044139769016</v>
      </c>
      <c r="AH19" s="92">
        <v>2.0418231909233211</v>
      </c>
      <c r="AI19" s="92">
        <v>2.0418323388164112</v>
      </c>
      <c r="AJ19" s="92">
        <v>2.0420381426621956</v>
      </c>
      <c r="AK19" s="92">
        <v>2.0423240697311638</v>
      </c>
      <c r="AL19" s="92">
        <v>2.042697515207033</v>
      </c>
      <c r="AM19" s="92">
        <v>2.0556347864478326</v>
      </c>
      <c r="AN19" s="92">
        <v>2.0685074553244216</v>
      </c>
      <c r="AO19" s="92">
        <v>2.0684234978246501</v>
      </c>
      <c r="AP19" s="92">
        <v>2.0681617065632505</v>
      </c>
      <c r="AQ19" s="92">
        <v>2.0677793369415087</v>
      </c>
      <c r="AR19" s="92">
        <v>2.0673546147404718</v>
      </c>
      <c r="AS19" s="92">
        <v>2.066928923536159</v>
      </c>
      <c r="AT19" s="92">
        <v>2.0665577082516342</v>
      </c>
      <c r="AU19" s="92">
        <v>2.0662150503657113</v>
      </c>
      <c r="AV19" s="92">
        <v>2.0657724681355085</v>
      </c>
      <c r="AW19" s="92">
        <v>2.0652489326682071</v>
      </c>
      <c r="AX19" s="92">
        <v>2.0646659149197655</v>
      </c>
      <c r="AY19" s="92">
        <v>2.0639754905774907</v>
      </c>
      <c r="AZ19" s="92">
        <v>2.0632335692718358</v>
      </c>
      <c r="BA19" s="92">
        <v>2.0624293512540444</v>
      </c>
      <c r="BB19" s="92">
        <v>2.0616698087175558</v>
      </c>
      <c r="BC19" s="92">
        <v>2.0610199857045788</v>
      </c>
      <c r="BD19" s="92">
        <v>2.0604901972582961</v>
      </c>
      <c r="BE19" s="92">
        <v>2.0600045753716119</v>
      </c>
      <c r="BF19" s="92">
        <v>2.0595918433635227</v>
      </c>
      <c r="BG19" s="92">
        <v>2.0592230093415012</v>
      </c>
      <c r="BH19" s="92">
        <v>2.0589049122761209</v>
      </c>
      <c r="BI19" s="92">
        <v>2.0586254627910954</v>
      </c>
      <c r="BJ19" s="92">
        <v>2.0584151773169128</v>
      </c>
      <c r="BK19" s="92">
        <v>2.0582641746678259</v>
      </c>
      <c r="BL19" s="92">
        <v>2.0581569466038476</v>
      </c>
      <c r="BM19" s="92">
        <v>2.0581059820335903</v>
      </c>
      <c r="BN19" s="92">
        <v>2.0580688661154753</v>
      </c>
      <c r="BO19" s="92">
        <v>2.0579856873327054</v>
      </c>
      <c r="BP19" s="92">
        <v>2.0578634682136094</v>
      </c>
      <c r="BQ19" s="92">
        <v>2.0576274583970062</v>
      </c>
      <c r="BR19" s="92">
        <v>2.057317690516395</v>
      </c>
      <c r="BS19" s="92">
        <v>2.0569454360943156</v>
      </c>
      <c r="BT19" s="92">
        <v>2.0565655910496918</v>
      </c>
      <c r="BU19" s="92">
        <v>2.0561396755741161</v>
      </c>
      <c r="BV19" s="92">
        <v>2.0556440996212015</v>
      </c>
      <c r="BW19" s="92">
        <v>2.0550930455150533</v>
      </c>
      <c r="BX19" s="92">
        <v>2.0545225099780313</v>
      </c>
      <c r="BY19" s="92">
        <v>2.0538923874949759</v>
      </c>
      <c r="BZ19" s="92">
        <v>2.0531748398209282</v>
      </c>
      <c r="CA19" s="92">
        <v>2.0523695793694574</v>
      </c>
      <c r="CB19" s="92">
        <v>2.0515200425071596</v>
      </c>
      <c r="CC19" s="92">
        <v>2.0505724198165862</v>
      </c>
      <c r="CD19" s="92">
        <v>2.0496023865664843</v>
      </c>
      <c r="CE19" s="92">
        <v>2.0485940069196498</v>
      </c>
      <c r="CF19" s="92">
        <v>2.0475559293776526</v>
      </c>
      <c r="CG19" s="92">
        <v>2.0465264541639443</v>
      </c>
      <c r="CH19" s="92">
        <v>2.0455651345465529</v>
      </c>
      <c r="CI19" s="92">
        <v>2.0446510499987776</v>
      </c>
      <c r="CJ19" s="38"/>
    </row>
    <row r="20" spans="2:88" ht="39.6" x14ac:dyDescent="0.25">
      <c r="B20" s="60">
        <v>14</v>
      </c>
      <c r="C20" s="26" t="s">
        <v>202</v>
      </c>
      <c r="D20" s="27" t="s">
        <v>203</v>
      </c>
      <c r="E20" s="27" t="s">
        <v>200</v>
      </c>
      <c r="F20" s="27">
        <v>1</v>
      </c>
      <c r="G20" s="39"/>
      <c r="H20" s="91">
        <v>3.3561169227986642</v>
      </c>
      <c r="I20" s="91">
        <v>3.4019057088579929</v>
      </c>
      <c r="J20" s="91">
        <v>3.4426379659689537</v>
      </c>
      <c r="K20" s="91">
        <v>3.4740509619912641</v>
      </c>
      <c r="L20" s="91">
        <v>3.5020376787719796</v>
      </c>
      <c r="M20" s="91">
        <v>3.5305556098329678</v>
      </c>
      <c r="N20" s="91">
        <v>3.5606812001950803</v>
      </c>
      <c r="O20" s="91">
        <v>3.5918501308762441</v>
      </c>
      <c r="P20" s="91">
        <v>3.6188837061411223</v>
      </c>
      <c r="Q20" s="91">
        <v>3.6367152177972155</v>
      </c>
      <c r="R20" s="91">
        <v>3.6545075469160611</v>
      </c>
      <c r="S20" s="91">
        <v>3.6746411156778187</v>
      </c>
      <c r="T20" s="91">
        <v>3.6976281381205789</v>
      </c>
      <c r="U20" s="91">
        <v>3.7242268364987474</v>
      </c>
      <c r="V20" s="91">
        <v>3.7532295811262042</v>
      </c>
      <c r="W20" s="91">
        <v>3.7843213507969975</v>
      </c>
      <c r="X20" s="91">
        <v>3.8182278979971964</v>
      </c>
      <c r="Y20" s="91">
        <v>3.8560010508666744</v>
      </c>
      <c r="Z20" s="91">
        <v>3.8999796950066932</v>
      </c>
      <c r="AA20" s="91">
        <v>3.9504657862847812</v>
      </c>
      <c r="AB20" s="91">
        <v>4.0056277238843716</v>
      </c>
      <c r="AC20" s="91">
        <v>4.0658106332033892</v>
      </c>
      <c r="AD20" s="91">
        <v>4.1320837458429649</v>
      </c>
      <c r="AE20" s="91">
        <v>4.2067526212113799</v>
      </c>
      <c r="AF20" s="91">
        <v>4.28921920554364</v>
      </c>
      <c r="AG20" s="92">
        <v>4.3761156378010186</v>
      </c>
      <c r="AH20" s="92">
        <v>4.4711597741000402</v>
      </c>
      <c r="AI20" s="92">
        <v>4.5777297511177979</v>
      </c>
      <c r="AJ20" s="92">
        <v>4.6977923646990751</v>
      </c>
      <c r="AK20" s="92">
        <v>4.8323488419678959</v>
      </c>
      <c r="AL20" s="92">
        <v>4.984055094475111</v>
      </c>
      <c r="AM20" s="92">
        <v>5.1557558342942356</v>
      </c>
      <c r="AN20" s="92">
        <v>5.0185263099843507</v>
      </c>
      <c r="AO20" s="92">
        <v>5.0097801776654949</v>
      </c>
      <c r="AP20" s="92">
        <v>4.999129575319337</v>
      </c>
      <c r="AQ20" s="92">
        <v>4.9872642945743673</v>
      </c>
      <c r="AR20" s="92">
        <v>4.9751767720622135</v>
      </c>
      <c r="AS20" s="92">
        <v>4.9633166479812623</v>
      </c>
      <c r="AT20" s="92">
        <v>4.9523899801625282</v>
      </c>
      <c r="AU20" s="92">
        <v>4.94207228017817</v>
      </c>
      <c r="AV20" s="92">
        <v>4.9306708995467483</v>
      </c>
      <c r="AW20" s="92">
        <v>4.9183928719791377</v>
      </c>
      <c r="AX20" s="92">
        <v>4.9054678707735269</v>
      </c>
      <c r="AY20" s="92">
        <v>4.8912715372510522</v>
      </c>
      <c r="AZ20" s="92">
        <v>4.8765209630387218</v>
      </c>
      <c r="BA20" s="92">
        <v>4.8609659668435228</v>
      </c>
      <c r="BB20" s="92">
        <v>4.8458746485380448</v>
      </c>
      <c r="BC20" s="92">
        <v>4.8320727266920676</v>
      </c>
      <c r="BD20" s="92">
        <v>4.8196832969019754</v>
      </c>
      <c r="BE20" s="92">
        <v>4.80771388032153</v>
      </c>
      <c r="BF20" s="92">
        <v>4.7965803117935009</v>
      </c>
      <c r="BG20" s="92">
        <v>4.7858609046958644</v>
      </c>
      <c r="BH20" s="92">
        <v>4.7756487722985872</v>
      </c>
      <c r="BI20" s="92">
        <v>4.7657834764375933</v>
      </c>
      <c r="BJ20" s="92">
        <v>4.7566446214134563</v>
      </c>
      <c r="BK20" s="92">
        <v>4.7481527397144516</v>
      </c>
      <c r="BL20" s="92">
        <v>4.7401093834948602</v>
      </c>
      <c r="BM20" s="92">
        <v>4.7326713950928196</v>
      </c>
      <c r="BN20" s="92">
        <v>4.7253070746739994</v>
      </c>
      <c r="BO20" s="92">
        <v>4.7172477640470598</v>
      </c>
      <c r="BP20" s="92">
        <v>4.7085907987367213</v>
      </c>
      <c r="BQ20" s="92">
        <v>4.6983930839580683</v>
      </c>
      <c r="BR20" s="92">
        <v>4.6871896402738802</v>
      </c>
      <c r="BS20" s="92">
        <v>4.6751325599630364</v>
      </c>
      <c r="BT20" s="92">
        <v>4.6629857295750883</v>
      </c>
      <c r="BU20" s="92">
        <v>4.6502353410475274</v>
      </c>
      <c r="BV20" s="92">
        <v>4.6365885863572815</v>
      </c>
      <c r="BW20" s="92">
        <v>4.6222547486420362</v>
      </c>
      <c r="BX20" s="92">
        <v>4.607776086400321</v>
      </c>
      <c r="BY20" s="92">
        <v>4.5926133799560658</v>
      </c>
      <c r="BZ20" s="92">
        <v>4.5763893371666544</v>
      </c>
      <c r="CA20" s="92">
        <v>4.5590993275916594</v>
      </c>
      <c r="CB20" s="92">
        <v>4.54129782781839</v>
      </c>
      <c r="CC20" s="92">
        <v>4.522232377831072</v>
      </c>
      <c r="CD20" s="92">
        <v>4.5029061522094045</v>
      </c>
      <c r="CE20" s="92">
        <v>4.4831273066272344</v>
      </c>
      <c r="CF20" s="92">
        <v>4.4630112333248446</v>
      </c>
      <c r="CG20" s="92">
        <v>4.4430368682127233</v>
      </c>
      <c r="CH20" s="92">
        <v>4.4239833021668344</v>
      </c>
      <c r="CI20" s="92">
        <v>4.405582954274589</v>
      </c>
      <c r="CJ20" s="38"/>
    </row>
    <row r="21" spans="2:88" ht="39.6" x14ac:dyDescent="0.25">
      <c r="B21" s="60">
        <v>15</v>
      </c>
      <c r="C21" s="26" t="s">
        <v>205</v>
      </c>
      <c r="D21" s="27" t="s">
        <v>206</v>
      </c>
      <c r="E21" s="27" t="s">
        <v>207</v>
      </c>
      <c r="F21" s="27">
        <v>0</v>
      </c>
      <c r="G21" s="39"/>
      <c r="H21" s="93">
        <v>0.69126964655583101</v>
      </c>
      <c r="I21" s="93">
        <v>0.69812051090656591</v>
      </c>
      <c r="J21" s="93">
        <v>0.70516869853671893</v>
      </c>
      <c r="K21" s="93">
        <v>0.71257406929010747</v>
      </c>
      <c r="L21" s="93">
        <v>0.71994595426209496</v>
      </c>
      <c r="M21" s="93">
        <v>0.7269701586384939</v>
      </c>
      <c r="N21" s="93">
        <v>0.73395148874565563</v>
      </c>
      <c r="O21" s="93">
        <v>0.74091020452456768</v>
      </c>
      <c r="P21" s="93">
        <v>0.74794560248386388</v>
      </c>
      <c r="Q21" s="93">
        <v>0.75514914850000081</v>
      </c>
      <c r="R21" s="93">
        <v>0.76227116183909549</v>
      </c>
      <c r="S21" s="93">
        <v>0.76933600714645312</v>
      </c>
      <c r="T21" s="93">
        <v>0.77634776191512322</v>
      </c>
      <c r="U21" s="93">
        <v>0.78326969103159327</v>
      </c>
      <c r="V21" s="93">
        <v>0.79010192523054401</v>
      </c>
      <c r="W21" s="93">
        <v>0.79684985641256334</v>
      </c>
      <c r="X21" s="93">
        <v>0.80355272380163134</v>
      </c>
      <c r="Y21" s="93">
        <v>0.81027896475707684</v>
      </c>
      <c r="Z21" s="93">
        <v>0.81696753000471123</v>
      </c>
      <c r="AA21" s="93">
        <v>0.82361845489736241</v>
      </c>
      <c r="AB21" s="93">
        <v>0.83023690234526626</v>
      </c>
      <c r="AC21" s="93">
        <v>0.83682222116342597</v>
      </c>
      <c r="AD21" s="93">
        <v>0.84336602503202607</v>
      </c>
      <c r="AE21" s="93">
        <v>0.84986932063103071</v>
      </c>
      <c r="AF21" s="93">
        <v>0.85633514132641608</v>
      </c>
      <c r="AG21" s="94">
        <v>0.86268548294940461</v>
      </c>
      <c r="AH21" s="94">
        <v>0.86878528180565551</v>
      </c>
      <c r="AI21" s="94">
        <v>0.8748065274611927</v>
      </c>
      <c r="AJ21" s="94">
        <v>0.88075115521523439</v>
      </c>
      <c r="AK21" s="94">
        <v>0.88663425314235111</v>
      </c>
      <c r="AL21" s="94">
        <v>0.89245849354953288</v>
      </c>
      <c r="AM21" s="94">
        <v>0.89767130570856501</v>
      </c>
      <c r="AN21" s="94">
        <v>0.89795261996753006</v>
      </c>
      <c r="AO21" s="94">
        <v>0.89823654456281765</v>
      </c>
      <c r="AP21" s="94">
        <v>0.8985238573497587</v>
      </c>
      <c r="AQ21" s="94">
        <v>0.89881052096808911</v>
      </c>
      <c r="AR21" s="94">
        <v>0.89908945028254861</v>
      </c>
      <c r="AS21" s="94">
        <v>0.8993596954400197</v>
      </c>
      <c r="AT21" s="94">
        <v>0.89961636530524092</v>
      </c>
      <c r="AU21" s="94">
        <v>0.89986157461265226</v>
      </c>
      <c r="AV21" s="94">
        <v>0.900108462796399</v>
      </c>
      <c r="AW21" s="94">
        <v>0.90035655293854233</v>
      </c>
      <c r="AX21" s="94">
        <v>0.90060553335997073</v>
      </c>
      <c r="AY21" s="94">
        <v>0.90085984907749894</v>
      </c>
      <c r="AZ21" s="94">
        <v>0.90111456539704693</v>
      </c>
      <c r="BA21" s="94">
        <v>0.90137464816786173</v>
      </c>
      <c r="BB21" s="94">
        <v>0.90163484558297546</v>
      </c>
      <c r="BC21" s="94">
        <v>0.90189011094567695</v>
      </c>
      <c r="BD21" s="94">
        <v>0.90214007729686796</v>
      </c>
      <c r="BE21" s="94">
        <v>0.90239179327112817</v>
      </c>
      <c r="BF21" s="94">
        <v>0.90264124509633259</v>
      </c>
      <c r="BG21" s="94">
        <v>0.90289268595873617</v>
      </c>
      <c r="BH21" s="94">
        <v>0.90314543936370828</v>
      </c>
      <c r="BI21" s="94">
        <v>0.90340071049771442</v>
      </c>
      <c r="BJ21" s="94">
        <v>0.90365667026539631</v>
      </c>
      <c r="BK21" s="94">
        <v>0.90391238855523526</v>
      </c>
      <c r="BL21" s="94">
        <v>0.90416907712681938</v>
      </c>
      <c r="BM21" s="94">
        <v>0.90442601473813489</v>
      </c>
      <c r="BN21" s="94">
        <v>0.90468585425281411</v>
      </c>
      <c r="BO21" s="94">
        <v>0.90495284025306066</v>
      </c>
      <c r="BP21" s="94">
        <v>0.90522615237666615</v>
      </c>
      <c r="BQ21" s="94">
        <v>0.90551023032692657</v>
      </c>
      <c r="BR21" s="94">
        <v>0.9058014298738184</v>
      </c>
      <c r="BS21" s="94">
        <v>0.90609862053454993</v>
      </c>
      <c r="BT21" s="94">
        <v>0.90639593069540836</v>
      </c>
      <c r="BU21" s="94">
        <v>0.90669652817861224</v>
      </c>
      <c r="BV21" s="94">
        <v>0.90700141812381885</v>
      </c>
      <c r="BW21" s="94">
        <v>0.90730859430614919</v>
      </c>
      <c r="BX21" s="94">
        <v>0.90761278326654704</v>
      </c>
      <c r="BY21" s="94">
        <v>0.9079171847054619</v>
      </c>
      <c r="BZ21" s="94">
        <v>0.90822401830148392</v>
      </c>
      <c r="CA21" s="94">
        <v>0.90853317977994152</v>
      </c>
      <c r="CB21" s="94">
        <v>0.90884230697881718</v>
      </c>
      <c r="CC21" s="94">
        <v>0.90915650429974415</v>
      </c>
      <c r="CD21" s="94">
        <v>0.90947053335925754</v>
      </c>
      <c r="CE21" s="94">
        <v>0.90978463323651215</v>
      </c>
      <c r="CF21" s="94">
        <v>0.91009814178984316</v>
      </c>
      <c r="CG21" s="94">
        <v>0.91040973075545029</v>
      </c>
      <c r="CH21" s="94">
        <v>0.91071617768445501</v>
      </c>
      <c r="CI21" s="94">
        <v>0.91101846467568826</v>
      </c>
      <c r="CJ21" s="38"/>
    </row>
    <row r="22" spans="2:88" x14ac:dyDescent="0.25"/>
    <row r="23" spans="2:88" x14ac:dyDescent="0.25">
      <c r="B23" s="48" t="s">
        <v>336</v>
      </c>
    </row>
    <row r="24" spans="2:88" x14ac:dyDescent="0.25"/>
    <row r="25" spans="2:88" x14ac:dyDescent="0.25">
      <c r="B25" s="49"/>
      <c r="C25" t="s">
        <v>337</v>
      </c>
    </row>
    <row r="26" spans="2:88" x14ac:dyDescent="0.25">
      <c r="B26" s="50"/>
      <c r="C26" t="s">
        <v>338</v>
      </c>
    </row>
    <row r="27" spans="2:88" x14ac:dyDescent="0.25"/>
    <row r="28" spans="2:88" ht="14.4" x14ac:dyDescent="0.3">
      <c r="B28" s="124" t="s">
        <v>341</v>
      </c>
      <c r="C28" s="125"/>
      <c r="D28" s="125"/>
      <c r="E28" s="125"/>
      <c r="F28" s="125"/>
      <c r="G28" s="125"/>
      <c r="H28" s="125"/>
      <c r="I28" s="126"/>
    </row>
    <row r="29" spans="2:88" x14ac:dyDescent="0.25"/>
    <row r="30" spans="2:88" s="6" customFormat="1" x14ac:dyDescent="0.25">
      <c r="B30" s="52" t="s">
        <v>334</v>
      </c>
      <c r="C30" s="127" t="s">
        <v>332</v>
      </c>
      <c r="D30" s="127"/>
      <c r="E30" s="127"/>
      <c r="F30" s="127"/>
      <c r="G30" s="127"/>
      <c r="H30" s="127"/>
      <c r="I30" s="127"/>
    </row>
    <row r="31" spans="2:88" s="6" customFormat="1" ht="78.599999999999994" customHeight="1" x14ac:dyDescent="0.25">
      <c r="B31" s="53">
        <v>1</v>
      </c>
      <c r="C31" s="115" t="s">
        <v>161</v>
      </c>
      <c r="D31" s="116"/>
      <c r="E31" s="116"/>
      <c r="F31" s="116"/>
      <c r="G31" s="116"/>
      <c r="H31" s="116"/>
      <c r="I31" s="116"/>
      <c r="P31" s="53">
        <f>B37+1</f>
        <v>8</v>
      </c>
      <c r="Q31" s="117" t="s">
        <v>183</v>
      </c>
      <c r="R31" s="118"/>
      <c r="S31" s="118"/>
      <c r="T31" s="118"/>
      <c r="U31" s="118"/>
      <c r="V31" s="118"/>
      <c r="W31" s="118"/>
      <c r="X31" s="118"/>
      <c r="Y31" s="118"/>
      <c r="Z31" s="118"/>
      <c r="AA31" s="119"/>
    </row>
    <row r="32" spans="2:88" s="6" customFormat="1" ht="60.6" customHeight="1" x14ac:dyDescent="0.25">
      <c r="B32" s="53">
        <f>B31+1</f>
        <v>2</v>
      </c>
      <c r="C32" s="117" t="s">
        <v>164</v>
      </c>
      <c r="D32" s="118"/>
      <c r="E32" s="118"/>
      <c r="F32" s="118"/>
      <c r="G32" s="118"/>
      <c r="H32" s="118"/>
      <c r="I32" s="119"/>
      <c r="P32" s="53">
        <f t="shared" ref="P32:P38" si="0">P31+1</f>
        <v>9</v>
      </c>
      <c r="Q32" s="117" t="s">
        <v>187</v>
      </c>
      <c r="R32" s="118"/>
      <c r="S32" s="118"/>
      <c r="T32" s="118"/>
      <c r="U32" s="118"/>
      <c r="V32" s="118"/>
      <c r="W32" s="118"/>
      <c r="X32" s="118"/>
      <c r="Y32" s="118"/>
      <c r="Z32" s="118"/>
      <c r="AA32" s="119"/>
    </row>
    <row r="33" spans="2:27" s="6" customFormat="1" ht="52.2" customHeight="1" x14ac:dyDescent="0.25">
      <c r="B33" s="53">
        <f t="shared" ref="B33:B37" si="1">B32+1</f>
        <v>3</v>
      </c>
      <c r="C33" s="117" t="s">
        <v>167</v>
      </c>
      <c r="D33" s="118"/>
      <c r="E33" s="118"/>
      <c r="F33" s="118"/>
      <c r="G33" s="118"/>
      <c r="H33" s="118"/>
      <c r="I33" s="119"/>
      <c r="P33" s="53">
        <f t="shared" si="0"/>
        <v>10</v>
      </c>
      <c r="Q33" s="117" t="s">
        <v>191</v>
      </c>
      <c r="R33" s="118"/>
      <c r="S33" s="118"/>
      <c r="T33" s="118"/>
      <c r="U33" s="118"/>
      <c r="V33" s="118"/>
      <c r="W33" s="118"/>
      <c r="X33" s="118"/>
      <c r="Y33" s="118"/>
      <c r="Z33" s="118"/>
      <c r="AA33" s="119"/>
    </row>
    <row r="34" spans="2:27" s="6" customFormat="1" ht="64.95" customHeight="1" x14ac:dyDescent="0.25">
      <c r="B34" s="53">
        <f t="shared" si="1"/>
        <v>4</v>
      </c>
      <c r="C34" s="117" t="s">
        <v>170</v>
      </c>
      <c r="D34" s="118"/>
      <c r="E34" s="118"/>
      <c r="F34" s="118"/>
      <c r="G34" s="118"/>
      <c r="H34" s="118"/>
      <c r="I34" s="119"/>
      <c r="P34" s="53">
        <f t="shared" si="0"/>
        <v>11</v>
      </c>
      <c r="Q34" s="117" t="s">
        <v>194</v>
      </c>
      <c r="R34" s="118"/>
      <c r="S34" s="118"/>
      <c r="T34" s="118"/>
      <c r="U34" s="118"/>
      <c r="V34" s="118"/>
      <c r="W34" s="118"/>
      <c r="X34" s="118"/>
      <c r="Y34" s="118"/>
      <c r="Z34" s="118"/>
      <c r="AA34" s="119"/>
    </row>
    <row r="35" spans="2:27" s="6" customFormat="1" ht="51" customHeight="1" x14ac:dyDescent="0.25">
      <c r="B35" s="53">
        <f t="shared" si="1"/>
        <v>5</v>
      </c>
      <c r="C35" s="117" t="s">
        <v>174</v>
      </c>
      <c r="D35" s="118"/>
      <c r="E35" s="118"/>
      <c r="F35" s="118"/>
      <c r="G35" s="118"/>
      <c r="H35" s="118"/>
      <c r="I35" s="119"/>
      <c r="P35" s="53">
        <f t="shared" si="0"/>
        <v>12</v>
      </c>
      <c r="Q35" s="117" t="s">
        <v>197</v>
      </c>
      <c r="R35" s="118"/>
      <c r="S35" s="118"/>
      <c r="T35" s="118"/>
      <c r="U35" s="118"/>
      <c r="V35" s="118"/>
      <c r="W35" s="118"/>
      <c r="X35" s="118"/>
      <c r="Y35" s="118"/>
      <c r="Z35" s="118"/>
      <c r="AA35" s="119"/>
    </row>
    <row r="36" spans="2:27" s="6" customFormat="1" ht="50.55" customHeight="1" x14ac:dyDescent="0.25">
      <c r="B36" s="53">
        <f t="shared" si="1"/>
        <v>6</v>
      </c>
      <c r="C36" s="117" t="s">
        <v>177</v>
      </c>
      <c r="D36" s="118"/>
      <c r="E36" s="118"/>
      <c r="F36" s="118"/>
      <c r="G36" s="118"/>
      <c r="H36" s="118"/>
      <c r="I36" s="119"/>
      <c r="P36" s="53">
        <f t="shared" si="0"/>
        <v>13</v>
      </c>
      <c r="Q36" s="117" t="s">
        <v>201</v>
      </c>
      <c r="R36" s="118"/>
      <c r="S36" s="118"/>
      <c r="T36" s="118"/>
      <c r="U36" s="118"/>
      <c r="V36" s="118"/>
      <c r="W36" s="118"/>
      <c r="X36" s="118"/>
      <c r="Y36" s="118"/>
      <c r="Z36" s="118"/>
      <c r="AA36" s="119"/>
    </row>
    <row r="37" spans="2:27" s="6" customFormat="1" ht="54.45" customHeight="1" x14ac:dyDescent="0.25">
      <c r="B37" s="53">
        <f t="shared" si="1"/>
        <v>7</v>
      </c>
      <c r="C37" s="117" t="s">
        <v>180</v>
      </c>
      <c r="D37" s="118"/>
      <c r="E37" s="118"/>
      <c r="F37" s="118"/>
      <c r="G37" s="118"/>
      <c r="H37" s="118"/>
      <c r="I37" s="119"/>
      <c r="P37" s="53">
        <f t="shared" si="0"/>
        <v>14</v>
      </c>
      <c r="Q37" s="117" t="s">
        <v>204</v>
      </c>
      <c r="R37" s="118"/>
      <c r="S37" s="118"/>
      <c r="T37" s="118"/>
      <c r="U37" s="118"/>
      <c r="V37" s="118"/>
      <c r="W37" s="118"/>
      <c r="X37" s="118"/>
      <c r="Y37" s="118"/>
      <c r="Z37" s="118"/>
      <c r="AA37" s="119"/>
    </row>
    <row r="38" spans="2:27" s="6" customFormat="1" ht="67.2" customHeight="1" x14ac:dyDescent="0.25">
      <c r="P38" s="53">
        <f t="shared" si="0"/>
        <v>15</v>
      </c>
      <c r="Q38" s="117" t="s">
        <v>208</v>
      </c>
      <c r="R38" s="118"/>
      <c r="S38" s="118"/>
      <c r="T38" s="118"/>
      <c r="U38" s="118"/>
      <c r="V38" s="118"/>
      <c r="W38" s="118"/>
      <c r="X38" s="118"/>
      <c r="Y38" s="118"/>
      <c r="Z38" s="118"/>
      <c r="AA38" s="119"/>
    </row>
    <row r="39" spans="2:27" s="6" customFormat="1" ht="67.2" customHeight="1" x14ac:dyDescent="0.25"/>
    <row r="40" spans="2:27" s="6" customFormat="1" ht="56.7" customHeight="1" x14ac:dyDescent="0.25"/>
    <row r="41" spans="2:27" s="6" customFormat="1" ht="53.55" customHeight="1" x14ac:dyDescent="0.25"/>
    <row r="42" spans="2:27" s="6" customFormat="1" ht="47.7" customHeight="1" x14ac:dyDescent="0.25"/>
    <row r="43" spans="2:27" s="6" customFormat="1" ht="46.95" customHeight="1" x14ac:dyDescent="0.25"/>
    <row r="44" spans="2:27" s="6" customFormat="1" ht="31.2" customHeight="1" x14ac:dyDescent="0.25"/>
    <row r="45" spans="2:27" s="6" customFormat="1" ht="48.45" customHeight="1" x14ac:dyDescent="0.25"/>
    <row r="46" spans="2:27" s="6" customFormat="1" ht="13.2" x14ac:dyDescent="0.25"/>
    <row r="47" spans="2:27" s="6" customFormat="1" ht="13.2" x14ac:dyDescent="0.25"/>
    <row r="48" spans="2:27" s="6" customFormat="1" ht="13.2" x14ac:dyDescent="0.25"/>
    <row r="49" s="6" customFormat="1" ht="13.2"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4">
    <mergeCell ref="Q35:AA35"/>
    <mergeCell ref="C32:I32"/>
    <mergeCell ref="C33:I33"/>
    <mergeCell ref="C34:I34"/>
    <mergeCell ref="Q31:AA31"/>
    <mergeCell ref="Q32:AA32"/>
    <mergeCell ref="Q33:AA33"/>
    <mergeCell ref="Q34:AA34"/>
    <mergeCell ref="Q36:AA36"/>
    <mergeCell ref="Q37:AA37"/>
    <mergeCell ref="Q38:AA38"/>
    <mergeCell ref="AG5:CJ5"/>
    <mergeCell ref="B1:F1"/>
    <mergeCell ref="C36:I36"/>
    <mergeCell ref="C37:I37"/>
    <mergeCell ref="B3:C3"/>
    <mergeCell ref="B4:C4"/>
    <mergeCell ref="D3:F3"/>
    <mergeCell ref="D4:F4"/>
    <mergeCell ref="H5:AF5"/>
    <mergeCell ref="C35:I35"/>
    <mergeCell ref="B28:I28"/>
    <mergeCell ref="C30:I30"/>
    <mergeCell ref="C31:I31"/>
  </mergeCells>
  <pageMargins left="0.7" right="0.7" top="0.75" bottom="0.75" header="0.3" footer="0.3"/>
  <pageSetup paperSize="8" scale="95" orientation="landscape" r:id="rId1"/>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CK42"/>
  <sheetViews>
    <sheetView showGridLines="0" topLeftCell="A4" zoomScale="80" zoomScaleNormal="80" workbookViewId="0">
      <selection activeCell="H7" sqref="H7"/>
    </sheetView>
  </sheetViews>
  <sheetFormatPr defaultColWidth="0" defaultRowHeight="13.8" zeroHeight="1" x14ac:dyDescent="0.25"/>
  <cols>
    <col min="1" max="1" width="2.296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89" width="8.69921875" customWidth="1"/>
    <col min="90" max="109" width="8.69921875" hidden="1" customWidth="1"/>
    <col min="110" max="16384" width="8.69921875" hidden="1"/>
  </cols>
  <sheetData>
    <row r="1" spans="1:88" ht="22.5" customHeight="1" x14ac:dyDescent="0.25">
      <c r="B1" s="108" t="s">
        <v>209</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2</v>
      </c>
      <c r="C3" s="121"/>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51" t="s">
        <v>330</v>
      </c>
      <c r="C4" s="51"/>
      <c r="D4" s="130" t="str">
        <f>'Cover sheet'!C6</f>
        <v>Henley</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60">
        <v>1</v>
      </c>
      <c r="C7" s="30" t="s">
        <v>210</v>
      </c>
      <c r="D7" s="31" t="s">
        <v>211</v>
      </c>
      <c r="E7" s="31" t="s">
        <v>48</v>
      </c>
      <c r="F7" s="31">
        <v>2</v>
      </c>
      <c r="G7" s="39"/>
      <c r="H7" s="85">
        <v>19.283055356463528</v>
      </c>
      <c r="I7" s="85">
        <v>19.294812552797662</v>
      </c>
      <c r="J7" s="85">
        <v>19.306133735079545</v>
      </c>
      <c r="K7" s="85">
        <v>19.318831705514281</v>
      </c>
      <c r="L7" s="85">
        <v>19.327689929142636</v>
      </c>
      <c r="M7" s="85">
        <v>19.32426297048222</v>
      </c>
      <c r="N7" s="85">
        <v>19.322220537448587</v>
      </c>
      <c r="O7" s="85">
        <v>19.320455499723071</v>
      </c>
      <c r="P7" s="85">
        <v>19.316800084389889</v>
      </c>
      <c r="Q7" s="85">
        <v>19.309474941548046</v>
      </c>
      <c r="R7" s="85">
        <v>19.29882094891407</v>
      </c>
      <c r="S7" s="85">
        <v>19.29015865689971</v>
      </c>
      <c r="T7" s="85">
        <v>19.284023473361422</v>
      </c>
      <c r="U7" s="85">
        <v>19.279397550461507</v>
      </c>
      <c r="V7" s="85">
        <v>19.274378219393572</v>
      </c>
      <c r="W7" s="85">
        <v>19.268064473075203</v>
      </c>
      <c r="X7" s="85">
        <v>19.263100100505227</v>
      </c>
      <c r="Y7" s="85">
        <v>19.263869924453285</v>
      </c>
      <c r="Z7" s="85">
        <v>19.269068821718403</v>
      </c>
      <c r="AA7" s="85">
        <v>19.278491325593375</v>
      </c>
      <c r="AB7" s="85">
        <v>19.290086064140176</v>
      </c>
      <c r="AC7" s="85">
        <v>19.302948120985377</v>
      </c>
      <c r="AD7" s="85">
        <v>19.318485199511851</v>
      </c>
      <c r="AE7" s="85">
        <v>19.337948255836885</v>
      </c>
      <c r="AF7" s="85">
        <v>19.360745745262438</v>
      </c>
      <c r="AG7" s="86">
        <v>19.378144911807141</v>
      </c>
      <c r="AH7" s="86">
        <v>19.380810099128144</v>
      </c>
      <c r="AI7" s="86">
        <v>19.392275049669376</v>
      </c>
      <c r="AJ7" s="86">
        <v>19.394365099755149</v>
      </c>
      <c r="AK7" s="86">
        <v>19.394732196062986</v>
      </c>
      <c r="AL7" s="86">
        <v>19.393778446383337</v>
      </c>
      <c r="AM7" s="86">
        <v>19.391471076898377</v>
      </c>
      <c r="AN7" s="86">
        <v>19.388047823519841</v>
      </c>
      <c r="AO7" s="86">
        <v>19.402966691671931</v>
      </c>
      <c r="AP7" s="86">
        <v>19.417664052558113</v>
      </c>
      <c r="AQ7" s="86">
        <v>19.431719561871898</v>
      </c>
      <c r="AR7" s="86">
        <v>19.445226046295989</v>
      </c>
      <c r="AS7" s="86">
        <v>19.45872069726963</v>
      </c>
      <c r="AT7" s="86">
        <v>19.471406093791952</v>
      </c>
      <c r="AU7" s="86">
        <v>19.483408485087377</v>
      </c>
      <c r="AV7" s="86">
        <v>19.495251228511496</v>
      </c>
      <c r="AW7" s="86">
        <v>19.507205093865164</v>
      </c>
      <c r="AX7" s="86">
        <v>19.518868956001878</v>
      </c>
      <c r="AY7" s="86">
        <v>19.5308203278937</v>
      </c>
      <c r="AZ7" s="86">
        <v>19.542862614054055</v>
      </c>
      <c r="BA7" s="86">
        <v>19.555315606571344</v>
      </c>
      <c r="BB7" s="86">
        <v>19.568222972227961</v>
      </c>
      <c r="BC7" s="86">
        <v>19.581398023570831</v>
      </c>
      <c r="BD7" s="86">
        <v>19.594823019155339</v>
      </c>
      <c r="BE7" s="86">
        <v>19.608861602290322</v>
      </c>
      <c r="BF7" s="86">
        <v>19.62332923864879</v>
      </c>
      <c r="BG7" s="86">
        <v>19.638429951902857</v>
      </c>
      <c r="BH7" s="86">
        <v>19.653988578554138</v>
      </c>
      <c r="BI7" s="86">
        <v>19.670291737645069</v>
      </c>
      <c r="BJ7" s="86">
        <v>19.687236678707951</v>
      </c>
      <c r="BK7" s="86">
        <v>19.704718092694495</v>
      </c>
      <c r="BL7" s="86">
        <v>19.722882861917515</v>
      </c>
      <c r="BM7" s="86">
        <v>19.741433368407382</v>
      </c>
      <c r="BN7" s="86">
        <v>19.76056086905432</v>
      </c>
      <c r="BO7" s="86">
        <v>19.780457934079834</v>
      </c>
      <c r="BP7" s="86">
        <v>19.801006203021633</v>
      </c>
      <c r="BQ7" s="86">
        <v>19.822313988659356</v>
      </c>
      <c r="BR7" s="86">
        <v>19.844537368979708</v>
      </c>
      <c r="BS7" s="86">
        <v>19.867316222443929</v>
      </c>
      <c r="BT7" s="86">
        <v>19.890381659413165</v>
      </c>
      <c r="BU7" s="86">
        <v>19.913919530542216</v>
      </c>
      <c r="BV7" s="86">
        <v>19.937872624880729</v>
      </c>
      <c r="BW7" s="86">
        <v>19.96163154622662</v>
      </c>
      <c r="BX7" s="86">
        <v>19.985213387025478</v>
      </c>
      <c r="BY7" s="86">
        <v>20.008901906249797</v>
      </c>
      <c r="BZ7" s="86">
        <v>20.03261967651121</v>
      </c>
      <c r="CA7" s="86">
        <v>20.056390831256536</v>
      </c>
      <c r="CB7" s="86">
        <v>20.080216336339589</v>
      </c>
      <c r="CC7" s="86">
        <v>20.104421439651816</v>
      </c>
      <c r="CD7" s="86">
        <v>20.128751947168649</v>
      </c>
      <c r="CE7" s="86">
        <v>20.15316771955365</v>
      </c>
      <c r="CF7" s="86">
        <v>20.177850032532277</v>
      </c>
      <c r="CG7" s="86">
        <v>20.202550205218941</v>
      </c>
      <c r="CH7" s="86">
        <v>20.227344121850674</v>
      </c>
      <c r="CI7" s="86">
        <v>20.252194390435388</v>
      </c>
      <c r="CJ7" s="87"/>
    </row>
    <row r="8" spans="1:88" ht="52.8" x14ac:dyDescent="0.25">
      <c r="B8" s="60">
        <f>B7+1</f>
        <v>2</v>
      </c>
      <c r="C8" s="26" t="s">
        <v>213</v>
      </c>
      <c r="D8" s="27" t="s">
        <v>214</v>
      </c>
      <c r="E8" s="27" t="s">
        <v>48</v>
      </c>
      <c r="F8" s="27">
        <v>2</v>
      </c>
      <c r="G8" s="39"/>
      <c r="H8" s="85">
        <v>25.54</v>
      </c>
      <c r="I8" s="85">
        <v>25.54</v>
      </c>
      <c r="J8" s="85">
        <v>25.54</v>
      </c>
      <c r="K8" s="85">
        <v>25.54</v>
      </c>
      <c r="L8" s="85">
        <v>25.54</v>
      </c>
      <c r="M8" s="85">
        <v>25.54</v>
      </c>
      <c r="N8" s="85">
        <v>25.54</v>
      </c>
      <c r="O8" s="85">
        <v>25.54</v>
      </c>
      <c r="P8" s="85">
        <v>25.54</v>
      </c>
      <c r="Q8" s="85">
        <v>25.54</v>
      </c>
      <c r="R8" s="85">
        <v>25.54</v>
      </c>
      <c r="S8" s="85">
        <v>25.54</v>
      </c>
      <c r="T8" s="85">
        <v>25.54</v>
      </c>
      <c r="U8" s="85">
        <v>25.54</v>
      </c>
      <c r="V8" s="85">
        <v>25.54</v>
      </c>
      <c r="W8" s="85">
        <v>25.54</v>
      </c>
      <c r="X8" s="85">
        <v>25.54</v>
      </c>
      <c r="Y8" s="85">
        <v>25.54</v>
      </c>
      <c r="Z8" s="85">
        <v>25.54</v>
      </c>
      <c r="AA8" s="85">
        <v>25.54</v>
      </c>
      <c r="AB8" s="85">
        <v>25.54</v>
      </c>
      <c r="AC8" s="85">
        <v>25.54</v>
      </c>
      <c r="AD8" s="85">
        <v>25.54</v>
      </c>
      <c r="AE8" s="85">
        <v>25.54</v>
      </c>
      <c r="AF8" s="85">
        <v>25.54</v>
      </c>
      <c r="AG8" s="86">
        <v>25.54</v>
      </c>
      <c r="AH8" s="86">
        <v>25.54</v>
      </c>
      <c r="AI8" s="86">
        <v>25.54</v>
      </c>
      <c r="AJ8" s="86">
        <v>25.54</v>
      </c>
      <c r="AK8" s="86">
        <v>25.54</v>
      </c>
      <c r="AL8" s="86">
        <v>25.54</v>
      </c>
      <c r="AM8" s="86">
        <v>25.54</v>
      </c>
      <c r="AN8" s="86">
        <v>25.54</v>
      </c>
      <c r="AO8" s="86">
        <v>25.54</v>
      </c>
      <c r="AP8" s="86">
        <v>25.54</v>
      </c>
      <c r="AQ8" s="86">
        <v>25.54</v>
      </c>
      <c r="AR8" s="86">
        <v>25.54</v>
      </c>
      <c r="AS8" s="86">
        <v>25.54</v>
      </c>
      <c r="AT8" s="86">
        <v>25.54</v>
      </c>
      <c r="AU8" s="86">
        <v>25.54</v>
      </c>
      <c r="AV8" s="86">
        <v>25.54</v>
      </c>
      <c r="AW8" s="86">
        <v>25.54</v>
      </c>
      <c r="AX8" s="86">
        <v>25.54</v>
      </c>
      <c r="AY8" s="86">
        <v>25.54</v>
      </c>
      <c r="AZ8" s="86">
        <v>25.54</v>
      </c>
      <c r="BA8" s="86">
        <v>25.54</v>
      </c>
      <c r="BB8" s="86">
        <v>25.54</v>
      </c>
      <c r="BC8" s="86">
        <v>25.54</v>
      </c>
      <c r="BD8" s="86">
        <v>25.54</v>
      </c>
      <c r="BE8" s="86">
        <v>25.54</v>
      </c>
      <c r="BF8" s="86">
        <v>25.54</v>
      </c>
      <c r="BG8" s="86">
        <v>25.54</v>
      </c>
      <c r="BH8" s="86">
        <v>25.54</v>
      </c>
      <c r="BI8" s="86">
        <v>25.54</v>
      </c>
      <c r="BJ8" s="86">
        <v>25.54</v>
      </c>
      <c r="BK8" s="86">
        <v>25.54</v>
      </c>
      <c r="BL8" s="86">
        <v>25.54</v>
      </c>
      <c r="BM8" s="86">
        <v>25.54</v>
      </c>
      <c r="BN8" s="86">
        <v>25.54</v>
      </c>
      <c r="BO8" s="86">
        <v>25.54</v>
      </c>
      <c r="BP8" s="86">
        <v>25.54</v>
      </c>
      <c r="BQ8" s="86">
        <v>25.54</v>
      </c>
      <c r="BR8" s="86">
        <v>25.54</v>
      </c>
      <c r="BS8" s="86">
        <v>25.54</v>
      </c>
      <c r="BT8" s="86">
        <v>25.54</v>
      </c>
      <c r="BU8" s="86">
        <v>25.54</v>
      </c>
      <c r="BV8" s="86">
        <v>25.54</v>
      </c>
      <c r="BW8" s="86">
        <v>25.54</v>
      </c>
      <c r="BX8" s="86">
        <v>25.54</v>
      </c>
      <c r="BY8" s="86">
        <v>25.54</v>
      </c>
      <c r="BZ8" s="86">
        <v>25.54</v>
      </c>
      <c r="CA8" s="86">
        <v>25.54</v>
      </c>
      <c r="CB8" s="86">
        <v>25.54</v>
      </c>
      <c r="CC8" s="86">
        <v>25.54</v>
      </c>
      <c r="CD8" s="86">
        <v>25.54</v>
      </c>
      <c r="CE8" s="86">
        <v>25.54</v>
      </c>
      <c r="CF8" s="86">
        <v>25.54</v>
      </c>
      <c r="CG8" s="86">
        <v>25.54</v>
      </c>
      <c r="CH8" s="86">
        <v>25.54</v>
      </c>
      <c r="CI8" s="86">
        <v>25.54</v>
      </c>
      <c r="CJ8" s="90"/>
    </row>
    <row r="9" spans="1:88" ht="52.8" x14ac:dyDescent="0.25">
      <c r="B9" s="60">
        <f t="shared" ref="B9:B11" si="0">B8+1</f>
        <v>3</v>
      </c>
      <c r="C9" s="26" t="s">
        <v>216</v>
      </c>
      <c r="D9" s="27" t="s">
        <v>217</v>
      </c>
      <c r="E9" s="27" t="s">
        <v>48</v>
      </c>
      <c r="F9" s="27">
        <v>2</v>
      </c>
      <c r="G9" s="39"/>
      <c r="H9" s="85">
        <v>25.54</v>
      </c>
      <c r="I9" s="85">
        <v>25.54</v>
      </c>
      <c r="J9" s="85">
        <v>25.54</v>
      </c>
      <c r="K9" s="85">
        <v>25.54</v>
      </c>
      <c r="L9" s="85">
        <v>25.54</v>
      </c>
      <c r="M9" s="85">
        <v>25.54</v>
      </c>
      <c r="N9" s="85">
        <v>25.54</v>
      </c>
      <c r="O9" s="85">
        <v>25.54</v>
      </c>
      <c r="P9" s="85">
        <v>25.54</v>
      </c>
      <c r="Q9" s="85">
        <v>25.54</v>
      </c>
      <c r="R9" s="85">
        <v>25.54</v>
      </c>
      <c r="S9" s="85">
        <v>25.54</v>
      </c>
      <c r="T9" s="85">
        <v>25.54</v>
      </c>
      <c r="U9" s="85">
        <v>25.54</v>
      </c>
      <c r="V9" s="85">
        <v>25.54</v>
      </c>
      <c r="W9" s="85">
        <v>25.54</v>
      </c>
      <c r="X9" s="85">
        <v>25.54</v>
      </c>
      <c r="Y9" s="85">
        <v>25.54</v>
      </c>
      <c r="Z9" s="85">
        <v>25.54</v>
      </c>
      <c r="AA9" s="85">
        <v>25.54</v>
      </c>
      <c r="AB9" s="85">
        <v>25.54</v>
      </c>
      <c r="AC9" s="85">
        <v>25.54</v>
      </c>
      <c r="AD9" s="85">
        <v>25.54</v>
      </c>
      <c r="AE9" s="85">
        <v>25.54</v>
      </c>
      <c r="AF9" s="85">
        <v>25.54</v>
      </c>
      <c r="AG9" s="86">
        <v>25.54</v>
      </c>
      <c r="AH9" s="86">
        <v>25.54</v>
      </c>
      <c r="AI9" s="86">
        <v>25.54</v>
      </c>
      <c r="AJ9" s="86">
        <v>25.54</v>
      </c>
      <c r="AK9" s="86">
        <v>25.54</v>
      </c>
      <c r="AL9" s="86">
        <v>25.54</v>
      </c>
      <c r="AM9" s="86">
        <v>25.54</v>
      </c>
      <c r="AN9" s="86">
        <v>25.54</v>
      </c>
      <c r="AO9" s="86">
        <v>25.54</v>
      </c>
      <c r="AP9" s="86">
        <v>25.54</v>
      </c>
      <c r="AQ9" s="86">
        <v>25.54</v>
      </c>
      <c r="AR9" s="86">
        <v>25.54</v>
      </c>
      <c r="AS9" s="86">
        <v>25.54</v>
      </c>
      <c r="AT9" s="86">
        <v>25.54</v>
      </c>
      <c r="AU9" s="86">
        <v>25.54</v>
      </c>
      <c r="AV9" s="86">
        <v>25.54</v>
      </c>
      <c r="AW9" s="86">
        <v>25.54</v>
      </c>
      <c r="AX9" s="86">
        <v>25.54</v>
      </c>
      <c r="AY9" s="86">
        <v>25.54</v>
      </c>
      <c r="AZ9" s="86">
        <v>25.54</v>
      </c>
      <c r="BA9" s="86">
        <v>25.54</v>
      </c>
      <c r="BB9" s="86">
        <v>25.54</v>
      </c>
      <c r="BC9" s="86">
        <v>25.54</v>
      </c>
      <c r="BD9" s="86">
        <v>25.54</v>
      </c>
      <c r="BE9" s="86">
        <v>25.54</v>
      </c>
      <c r="BF9" s="86">
        <v>25.54</v>
      </c>
      <c r="BG9" s="86">
        <v>25.54</v>
      </c>
      <c r="BH9" s="86">
        <v>25.54</v>
      </c>
      <c r="BI9" s="86">
        <v>25.54</v>
      </c>
      <c r="BJ9" s="86">
        <v>25.54</v>
      </c>
      <c r="BK9" s="86">
        <v>25.54</v>
      </c>
      <c r="BL9" s="86">
        <v>25.54</v>
      </c>
      <c r="BM9" s="86">
        <v>25.54</v>
      </c>
      <c r="BN9" s="86">
        <v>25.54</v>
      </c>
      <c r="BO9" s="86">
        <v>25.54</v>
      </c>
      <c r="BP9" s="86">
        <v>25.54</v>
      </c>
      <c r="BQ9" s="86">
        <v>25.54</v>
      </c>
      <c r="BR9" s="86">
        <v>25.54</v>
      </c>
      <c r="BS9" s="86">
        <v>25.54</v>
      </c>
      <c r="BT9" s="86">
        <v>25.54</v>
      </c>
      <c r="BU9" s="86">
        <v>25.54</v>
      </c>
      <c r="BV9" s="86">
        <v>25.54</v>
      </c>
      <c r="BW9" s="86">
        <v>25.54</v>
      </c>
      <c r="BX9" s="86">
        <v>25.54</v>
      </c>
      <c r="BY9" s="86">
        <v>25.54</v>
      </c>
      <c r="BZ9" s="86">
        <v>25.54</v>
      </c>
      <c r="CA9" s="86">
        <v>25.54</v>
      </c>
      <c r="CB9" s="86">
        <v>25.54</v>
      </c>
      <c r="CC9" s="86">
        <v>25.54</v>
      </c>
      <c r="CD9" s="86">
        <v>25.54</v>
      </c>
      <c r="CE9" s="86">
        <v>25.54</v>
      </c>
      <c r="CF9" s="86">
        <v>25.54</v>
      </c>
      <c r="CG9" s="86">
        <v>25.54</v>
      </c>
      <c r="CH9" s="86">
        <v>25.54</v>
      </c>
      <c r="CI9" s="86">
        <v>25.54</v>
      </c>
      <c r="CJ9" s="90"/>
    </row>
    <row r="10" spans="1:88" ht="52.8" x14ac:dyDescent="0.25">
      <c r="B10" s="60">
        <f t="shared" si="0"/>
        <v>4</v>
      </c>
      <c r="C10" s="26" t="s">
        <v>219</v>
      </c>
      <c r="D10" s="27" t="s">
        <v>220</v>
      </c>
      <c r="E10" s="27" t="s">
        <v>48</v>
      </c>
      <c r="F10" s="27">
        <v>2</v>
      </c>
      <c r="G10" s="39"/>
      <c r="H10" s="85">
        <v>0.83303675313624215</v>
      </c>
      <c r="I10" s="85">
        <v>0.90283098096515069</v>
      </c>
      <c r="J10" s="85">
        <v>0.92951339544504208</v>
      </c>
      <c r="K10" s="85">
        <v>0.90111187451609265</v>
      </c>
      <c r="L10" s="85">
        <v>0.90025752586677932</v>
      </c>
      <c r="M10" s="85">
        <v>0.92826728594128927</v>
      </c>
      <c r="N10" s="85">
        <v>0.91678478388313878</v>
      </c>
      <c r="O10" s="85">
        <v>0.98049372273320756</v>
      </c>
      <c r="P10" s="85">
        <v>0.87557936704252182</v>
      </c>
      <c r="Q10" s="85">
        <v>0.89791578845602504</v>
      </c>
      <c r="R10" s="85">
        <v>0.9030571238369528</v>
      </c>
      <c r="S10" s="85">
        <v>0.89859131629196221</v>
      </c>
      <c r="T10" s="85">
        <v>0.9100642221746299</v>
      </c>
      <c r="U10" s="85">
        <v>0.89085811052436004</v>
      </c>
      <c r="V10" s="85">
        <v>0.91107037899588672</v>
      </c>
      <c r="W10" s="85">
        <v>0.87379963231589663</v>
      </c>
      <c r="X10" s="85">
        <v>0.81139167376033783</v>
      </c>
      <c r="Y10" s="85">
        <v>0.8165247152841042</v>
      </c>
      <c r="Z10" s="85">
        <v>0.85189423269450426</v>
      </c>
      <c r="AA10" s="85">
        <v>0.80150353550279085</v>
      </c>
      <c r="AB10" s="85">
        <v>0.86782394578547717</v>
      </c>
      <c r="AC10" s="85">
        <v>0.90316414982407711</v>
      </c>
      <c r="AD10" s="85">
        <v>0.71607212931810693</v>
      </c>
      <c r="AE10" s="85">
        <v>0.75923633009272606</v>
      </c>
      <c r="AF10" s="85">
        <v>0.75923633009272606</v>
      </c>
      <c r="AG10" s="86">
        <v>0.75923633009272606</v>
      </c>
      <c r="AH10" s="86">
        <v>0.75923633009272606</v>
      </c>
      <c r="AI10" s="86">
        <v>0.75923633009272606</v>
      </c>
      <c r="AJ10" s="86">
        <v>0.75923633009272606</v>
      </c>
      <c r="AK10" s="86">
        <v>0.75923633009272606</v>
      </c>
      <c r="AL10" s="86">
        <v>0.75923633009272606</v>
      </c>
      <c r="AM10" s="86">
        <v>0.75923633009272606</v>
      </c>
      <c r="AN10" s="86">
        <v>0.75923633009272606</v>
      </c>
      <c r="AO10" s="86">
        <v>0.75923633009272606</v>
      </c>
      <c r="AP10" s="86">
        <v>0.75923633009272606</v>
      </c>
      <c r="AQ10" s="86">
        <v>0.75923633009272606</v>
      </c>
      <c r="AR10" s="86">
        <v>0.75923633009272606</v>
      </c>
      <c r="AS10" s="86">
        <v>0.75923633009272606</v>
      </c>
      <c r="AT10" s="86">
        <v>0.75923633009272606</v>
      </c>
      <c r="AU10" s="86">
        <v>0.75923633009272606</v>
      </c>
      <c r="AV10" s="86">
        <v>0.75923633009272606</v>
      </c>
      <c r="AW10" s="86">
        <v>0.75923633009272606</v>
      </c>
      <c r="AX10" s="86">
        <v>0.75923633009272606</v>
      </c>
      <c r="AY10" s="86">
        <v>0.75923633009272606</v>
      </c>
      <c r="AZ10" s="86">
        <v>0.75923633009272606</v>
      </c>
      <c r="BA10" s="86">
        <v>0.75923633009272606</v>
      </c>
      <c r="BB10" s="86">
        <v>0.75923633009272606</v>
      </c>
      <c r="BC10" s="86">
        <v>0.75923633009272606</v>
      </c>
      <c r="BD10" s="86">
        <v>0.75923633009272606</v>
      </c>
      <c r="BE10" s="86">
        <v>0.75923633009272606</v>
      </c>
      <c r="BF10" s="86">
        <v>0.75923633009272606</v>
      </c>
      <c r="BG10" s="86">
        <v>0.75923633009272606</v>
      </c>
      <c r="BH10" s="86">
        <v>0.75923633009272606</v>
      </c>
      <c r="BI10" s="86">
        <v>0.75923633009272606</v>
      </c>
      <c r="BJ10" s="86">
        <v>0.75923633009272606</v>
      </c>
      <c r="BK10" s="86">
        <v>0.75923633009272606</v>
      </c>
      <c r="BL10" s="86">
        <v>0.75923633009272606</v>
      </c>
      <c r="BM10" s="86">
        <v>0.75923633009272606</v>
      </c>
      <c r="BN10" s="86">
        <v>0.75923633009272606</v>
      </c>
      <c r="BO10" s="86">
        <v>0.75923633009272606</v>
      </c>
      <c r="BP10" s="86">
        <v>0.75923633009272606</v>
      </c>
      <c r="BQ10" s="86">
        <v>0.75923633009272606</v>
      </c>
      <c r="BR10" s="86">
        <v>0.75923633009272606</v>
      </c>
      <c r="BS10" s="86">
        <v>0.75923633009272606</v>
      </c>
      <c r="BT10" s="86">
        <v>0.75923633009272606</v>
      </c>
      <c r="BU10" s="86">
        <v>0.75923633009272606</v>
      </c>
      <c r="BV10" s="86">
        <v>0.75923633009272606</v>
      </c>
      <c r="BW10" s="86">
        <v>0.75923633009272606</v>
      </c>
      <c r="BX10" s="86">
        <v>0.75923633009272606</v>
      </c>
      <c r="BY10" s="86">
        <v>0.75923633009272606</v>
      </c>
      <c r="BZ10" s="86">
        <v>0.75923633009272606</v>
      </c>
      <c r="CA10" s="86">
        <v>0.75923633009272606</v>
      </c>
      <c r="CB10" s="86">
        <v>0.75923633009272606</v>
      </c>
      <c r="CC10" s="86">
        <v>0.75923633009272606</v>
      </c>
      <c r="CD10" s="86">
        <v>0.75923633009272606</v>
      </c>
      <c r="CE10" s="86">
        <v>0.75923633009272606</v>
      </c>
      <c r="CF10" s="86">
        <v>0.75923633009272606</v>
      </c>
      <c r="CG10" s="86">
        <v>0.75923633009272606</v>
      </c>
      <c r="CH10" s="86">
        <v>0.75923633009272606</v>
      </c>
      <c r="CI10" s="86">
        <v>0.75923633009272606</v>
      </c>
      <c r="CJ10" s="90"/>
    </row>
    <row r="11" spans="1:88" ht="52.8" x14ac:dyDescent="0.25">
      <c r="B11" s="60">
        <f t="shared" si="0"/>
        <v>5</v>
      </c>
      <c r="C11" s="26" t="s">
        <v>222</v>
      </c>
      <c r="D11" s="27" t="s">
        <v>223</v>
      </c>
      <c r="E11" s="27" t="s">
        <v>48</v>
      </c>
      <c r="F11" s="27">
        <v>2</v>
      </c>
      <c r="G11" s="39"/>
      <c r="H11" s="89">
        <v>5.4239078904002289</v>
      </c>
      <c r="I11" s="89">
        <v>5.3423564662371863</v>
      </c>
      <c r="J11" s="89">
        <v>5.3043528694754123</v>
      </c>
      <c r="K11" s="89">
        <v>5.3200564199696254</v>
      </c>
      <c r="L11" s="89">
        <v>5.3120525449905838</v>
      </c>
      <c r="M11" s="89">
        <v>5.2874697435764899</v>
      </c>
      <c r="N11" s="89">
        <v>5.3009946786682738</v>
      </c>
      <c r="O11" s="89">
        <v>5.2390507775437207</v>
      </c>
      <c r="P11" s="89">
        <v>5.3476205485675878</v>
      </c>
      <c r="Q11" s="89">
        <v>5.3326092699959275</v>
      </c>
      <c r="R11" s="89">
        <v>5.3381219272489764</v>
      </c>
      <c r="S11" s="89">
        <v>5.3512500268083274</v>
      </c>
      <c r="T11" s="89">
        <v>5.3459123044639467</v>
      </c>
      <c r="U11" s="89">
        <v>5.3697443390141322</v>
      </c>
      <c r="V11" s="89">
        <v>5.3545514016105402</v>
      </c>
      <c r="W11" s="89">
        <v>5.3981358946088998</v>
      </c>
      <c r="X11" s="89">
        <v>5.4655082257344345</v>
      </c>
      <c r="Y11" s="89">
        <v>5.4596053602626098</v>
      </c>
      <c r="Z11" s="89">
        <v>5.4190369455870924</v>
      </c>
      <c r="AA11" s="89">
        <v>5.4600051389038331</v>
      </c>
      <c r="AB11" s="89">
        <v>5.3820899900743457</v>
      </c>
      <c r="AC11" s="89">
        <v>5.3338877291905451</v>
      </c>
      <c r="AD11" s="89">
        <v>5.5054426711700408</v>
      </c>
      <c r="AE11" s="89">
        <v>5.4428154140703882</v>
      </c>
      <c r="AF11" s="89">
        <v>5.420017924644835</v>
      </c>
      <c r="AG11" s="90">
        <v>5.4026187581001324</v>
      </c>
      <c r="AH11" s="90">
        <v>5.3999535707791289</v>
      </c>
      <c r="AI11" s="90">
        <v>5.3884886202378972</v>
      </c>
      <c r="AJ11" s="90">
        <v>5.3863985701521244</v>
      </c>
      <c r="AK11" s="90">
        <v>5.3860314738442874</v>
      </c>
      <c r="AL11" s="90">
        <v>5.3869852235239364</v>
      </c>
      <c r="AM11" s="90">
        <v>5.3892925930088964</v>
      </c>
      <c r="AN11" s="90">
        <v>5.3927158463874321</v>
      </c>
      <c r="AO11" s="90">
        <v>5.3777969782353416</v>
      </c>
      <c r="AP11" s="90">
        <v>5.3630996173491603</v>
      </c>
      <c r="AQ11" s="90">
        <v>5.3490441080353754</v>
      </c>
      <c r="AR11" s="90">
        <v>5.3355376236112839</v>
      </c>
      <c r="AS11" s="90">
        <v>5.322042972637643</v>
      </c>
      <c r="AT11" s="90">
        <v>5.3093575761153211</v>
      </c>
      <c r="AU11" s="90">
        <v>5.2973551848198959</v>
      </c>
      <c r="AV11" s="90">
        <v>5.2855124413957775</v>
      </c>
      <c r="AW11" s="90">
        <v>5.2735585760421095</v>
      </c>
      <c r="AX11" s="90">
        <v>5.2618947139053951</v>
      </c>
      <c r="AY11" s="90">
        <v>5.249943342013573</v>
      </c>
      <c r="AZ11" s="90">
        <v>5.237901055853218</v>
      </c>
      <c r="BA11" s="90">
        <v>5.2254480633359286</v>
      </c>
      <c r="BB11" s="90">
        <v>5.2125406976793123</v>
      </c>
      <c r="BC11" s="90">
        <v>5.1993656463364424</v>
      </c>
      <c r="BD11" s="90">
        <v>5.1859406507519346</v>
      </c>
      <c r="BE11" s="90">
        <v>5.1719020676169514</v>
      </c>
      <c r="BF11" s="90">
        <v>5.1574344312584834</v>
      </c>
      <c r="BG11" s="90">
        <v>5.1423337180044157</v>
      </c>
      <c r="BH11" s="90">
        <v>5.1267750913531351</v>
      </c>
      <c r="BI11" s="90">
        <v>5.1104719322622039</v>
      </c>
      <c r="BJ11" s="90">
        <v>5.0935269911993224</v>
      </c>
      <c r="BK11" s="90">
        <v>5.0760455772127777</v>
      </c>
      <c r="BL11" s="90">
        <v>5.0578808079897577</v>
      </c>
      <c r="BM11" s="90">
        <v>5.0393303014998914</v>
      </c>
      <c r="BN11" s="90">
        <v>5.0202028008529531</v>
      </c>
      <c r="BO11" s="90">
        <v>5.000305735827439</v>
      </c>
      <c r="BP11" s="90">
        <v>4.9797574668856406</v>
      </c>
      <c r="BQ11" s="90">
        <v>4.9584496812479166</v>
      </c>
      <c r="BR11" s="90">
        <v>4.9362263009275651</v>
      </c>
      <c r="BS11" s="90">
        <v>4.9134474474633443</v>
      </c>
      <c r="BT11" s="90">
        <v>4.8903820104941076</v>
      </c>
      <c r="BU11" s="90">
        <v>4.8668441393650568</v>
      </c>
      <c r="BV11" s="90">
        <v>4.8428910450265441</v>
      </c>
      <c r="BW11" s="90">
        <v>4.819132123680653</v>
      </c>
      <c r="BX11" s="90">
        <v>4.7955502828817949</v>
      </c>
      <c r="BY11" s="90">
        <v>4.7718617636574763</v>
      </c>
      <c r="BZ11" s="90">
        <v>4.748143993396063</v>
      </c>
      <c r="CA11" s="90">
        <v>4.7243728386507371</v>
      </c>
      <c r="CB11" s="90">
        <v>4.7005473335676839</v>
      </c>
      <c r="CC11" s="90">
        <v>4.6763422302554574</v>
      </c>
      <c r="CD11" s="90">
        <v>4.6520117227386244</v>
      </c>
      <c r="CE11" s="90">
        <v>4.6275959503536228</v>
      </c>
      <c r="CF11" s="90">
        <v>4.6029136373749964</v>
      </c>
      <c r="CG11" s="90">
        <v>4.5782134646883321</v>
      </c>
      <c r="CH11" s="90">
        <v>4.5534195480565991</v>
      </c>
      <c r="CI11" s="90">
        <v>4.5285692794718848</v>
      </c>
      <c r="CJ11" s="90"/>
    </row>
    <row r="12" spans="1:88" ht="13.95" customHeight="1" x14ac:dyDescent="0.25"/>
    <row r="13" spans="1:88" ht="13.95" customHeight="1" x14ac:dyDescent="0.25">
      <c r="B13" s="48" t="s">
        <v>336</v>
      </c>
    </row>
    <row r="14" spans="1:88" ht="13.95" customHeight="1" x14ac:dyDescent="0.25"/>
    <row r="15" spans="1:88" ht="13.95" customHeight="1" x14ac:dyDescent="0.25">
      <c r="B15" s="49"/>
      <c r="C15" t="s">
        <v>337</v>
      </c>
    </row>
    <row r="16" spans="1:88" ht="13.95" customHeight="1" x14ac:dyDescent="0.25">
      <c r="B16" s="50"/>
      <c r="C16" t="s">
        <v>338</v>
      </c>
    </row>
    <row r="17" spans="2:9" ht="13.95" customHeight="1" x14ac:dyDescent="0.25"/>
    <row r="18" spans="2:9" ht="13.95" customHeight="1" x14ac:dyDescent="0.3">
      <c r="B18" s="124" t="s">
        <v>342</v>
      </c>
      <c r="C18" s="125"/>
      <c r="D18" s="125"/>
      <c r="E18" s="125"/>
      <c r="F18" s="125"/>
      <c r="G18" s="125"/>
      <c r="H18" s="125"/>
      <c r="I18" s="126"/>
    </row>
    <row r="19" spans="2:9" ht="13.95" customHeight="1" x14ac:dyDescent="0.25"/>
    <row r="20" spans="2:9" s="6" customFormat="1" x14ac:dyDescent="0.25">
      <c r="B20" s="52" t="s">
        <v>334</v>
      </c>
      <c r="C20" s="127" t="s">
        <v>332</v>
      </c>
      <c r="D20" s="127"/>
      <c r="E20" s="127"/>
      <c r="F20" s="127"/>
      <c r="G20" s="127"/>
      <c r="H20" s="127"/>
      <c r="I20" s="127"/>
    </row>
    <row r="21" spans="2:9" s="6" customFormat="1" ht="72.45" customHeight="1" x14ac:dyDescent="0.25">
      <c r="B21" s="53">
        <v>1</v>
      </c>
      <c r="C21" s="115" t="s">
        <v>212</v>
      </c>
      <c r="D21" s="116"/>
      <c r="E21" s="116"/>
      <c r="F21" s="116"/>
      <c r="G21" s="116"/>
      <c r="H21" s="116"/>
      <c r="I21" s="116"/>
    </row>
    <row r="22" spans="2:9" s="6" customFormat="1" ht="54" customHeight="1" x14ac:dyDescent="0.25">
      <c r="B22" s="53">
        <v>2</v>
      </c>
      <c r="C22" s="115" t="s">
        <v>215</v>
      </c>
      <c r="D22" s="116"/>
      <c r="E22" s="116"/>
      <c r="F22" s="116"/>
      <c r="G22" s="116"/>
      <c r="H22" s="116"/>
      <c r="I22" s="116"/>
    </row>
    <row r="23" spans="2:9" s="6" customFormat="1" ht="48" customHeight="1" x14ac:dyDescent="0.25">
      <c r="B23" s="53">
        <v>3</v>
      </c>
      <c r="C23" s="115" t="s">
        <v>218</v>
      </c>
      <c r="D23" s="116"/>
      <c r="E23" s="116"/>
      <c r="F23" s="116"/>
      <c r="G23" s="116"/>
      <c r="H23" s="116"/>
      <c r="I23" s="116"/>
    </row>
    <row r="24" spans="2:9" s="6" customFormat="1" ht="36.6" customHeight="1" x14ac:dyDescent="0.25">
      <c r="B24" s="53">
        <v>4</v>
      </c>
      <c r="C24" s="115" t="s">
        <v>221</v>
      </c>
      <c r="D24" s="116"/>
      <c r="E24" s="116"/>
      <c r="F24" s="116"/>
      <c r="G24" s="116"/>
      <c r="H24" s="116"/>
      <c r="I24" s="116"/>
    </row>
    <row r="25" spans="2:9" s="6" customFormat="1" ht="38.549999999999997" customHeight="1" x14ac:dyDescent="0.25">
      <c r="B25" s="53">
        <v>5</v>
      </c>
      <c r="C25" s="115" t="s">
        <v>224</v>
      </c>
      <c r="D25" s="116"/>
      <c r="E25" s="116"/>
      <c r="F25" s="116"/>
      <c r="G25" s="116"/>
      <c r="H25" s="116"/>
      <c r="I25" s="116"/>
    </row>
    <row r="26" spans="2:9" x14ac:dyDescent="0.25"/>
    <row r="27" spans="2:9" ht="54" hidden="1" customHeight="1" x14ac:dyDescent="0.25"/>
    <row r="28" spans="2:9" ht="54" hidden="1" customHeight="1" x14ac:dyDescent="0.25"/>
    <row r="29" spans="2:9" ht="54" hidden="1" customHeight="1" x14ac:dyDescent="0.25"/>
    <row r="30" spans="2:9" ht="54" hidden="1" customHeight="1" x14ac:dyDescent="0.25"/>
    <row r="31" spans="2:9" ht="54" hidden="1" customHeight="1" x14ac:dyDescent="0.25"/>
    <row r="32" spans="2:9" ht="54" hidden="1" customHeight="1" x14ac:dyDescent="0.25"/>
    <row r="33" ht="54" hidden="1" customHeight="1" x14ac:dyDescent="0.25"/>
    <row r="34" ht="54" hidden="1" customHeight="1" x14ac:dyDescent="0.25"/>
    <row r="35" ht="54" hidden="1" customHeight="1" x14ac:dyDescent="0.25"/>
    <row r="36" ht="54" hidden="1" customHeight="1" x14ac:dyDescent="0.25"/>
    <row r="37" ht="54" hidden="1" customHeight="1" x14ac:dyDescent="0.25"/>
    <row r="38" ht="54" hidden="1" customHeight="1" x14ac:dyDescent="0.25"/>
    <row r="39" ht="54" hidden="1" customHeight="1" x14ac:dyDescent="0.25"/>
    <row r="40" ht="54" hidden="1" customHeight="1" x14ac:dyDescent="0.25"/>
    <row r="41" ht="54" hidden="1" customHeight="1" x14ac:dyDescent="0.25"/>
    <row r="42" ht="54" hidden="1" customHeight="1" x14ac:dyDescent="0.25"/>
  </sheetData>
  <mergeCells count="13">
    <mergeCell ref="C24:I24"/>
    <mergeCell ref="C25:I25"/>
    <mergeCell ref="H5:AF5"/>
    <mergeCell ref="B3:C3"/>
    <mergeCell ref="D3:F3"/>
    <mergeCell ref="D4:F4"/>
    <mergeCell ref="C20:I20"/>
    <mergeCell ref="C21:I21"/>
    <mergeCell ref="AG5:CJ5"/>
    <mergeCell ref="B1:F1"/>
    <mergeCell ref="B18:I18"/>
    <mergeCell ref="C22:I22"/>
    <mergeCell ref="C23:I23"/>
  </mergeCell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CK23"/>
  <sheetViews>
    <sheetView showGridLines="0" zoomScale="80" zoomScaleNormal="80" workbookViewId="0">
      <selection activeCell="O16" sqref="O16"/>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89" width="8.69921875" customWidth="1"/>
    <col min="90" max="109" width="8.69921875" hidden="1" customWidth="1"/>
    <col min="110" max="16384" width="8.69921875" hidden="1"/>
  </cols>
  <sheetData>
    <row r="1" spans="1:88" ht="24" x14ac:dyDescent="0.25">
      <c r="B1" s="1" t="s">
        <v>225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2</v>
      </c>
      <c r="C3" s="121"/>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330</v>
      </c>
      <c r="C4" s="121"/>
      <c r="D4" s="130" t="str">
        <f>'Cover sheet'!C6</f>
        <v>Henley</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1.75" customHeight="1" x14ac:dyDescent="0.25">
      <c r="B7" s="60">
        <v>1</v>
      </c>
      <c r="C7" s="30" t="s">
        <v>142</v>
      </c>
      <c r="D7" s="31" t="s">
        <v>226</v>
      </c>
      <c r="E7" s="31" t="s">
        <v>48</v>
      </c>
      <c r="F7" s="31">
        <v>2</v>
      </c>
      <c r="G7" s="39"/>
      <c r="H7" s="85">
        <v>21.7</v>
      </c>
      <c r="I7" s="85">
        <v>21.7</v>
      </c>
      <c r="J7" s="85">
        <v>25.9</v>
      </c>
      <c r="K7" s="85">
        <v>25.9</v>
      </c>
      <c r="L7" s="85">
        <v>25.9</v>
      </c>
      <c r="M7" s="85">
        <v>25.9</v>
      </c>
      <c r="N7" s="85">
        <v>25.9</v>
      </c>
      <c r="O7" s="85">
        <v>25.9</v>
      </c>
      <c r="P7" s="85">
        <v>25.9</v>
      </c>
      <c r="Q7" s="85">
        <v>25.9</v>
      </c>
      <c r="R7" s="85">
        <v>25.9</v>
      </c>
      <c r="S7" s="85">
        <v>25.9</v>
      </c>
      <c r="T7" s="85">
        <v>25.9</v>
      </c>
      <c r="U7" s="85">
        <v>25.9</v>
      </c>
      <c r="V7" s="85">
        <v>25.9</v>
      </c>
      <c r="W7" s="85">
        <v>25.9</v>
      </c>
      <c r="X7" s="85">
        <v>25.9</v>
      </c>
      <c r="Y7" s="85">
        <v>25.9</v>
      </c>
      <c r="Z7" s="85">
        <v>25.9</v>
      </c>
      <c r="AA7" s="85">
        <v>25.9</v>
      </c>
      <c r="AB7" s="85">
        <v>25.9</v>
      </c>
      <c r="AC7" s="85">
        <v>25.9</v>
      </c>
      <c r="AD7" s="85">
        <v>25.9</v>
      </c>
      <c r="AE7" s="85">
        <v>25.9</v>
      </c>
      <c r="AF7" s="85">
        <v>25.9</v>
      </c>
      <c r="AG7" s="86">
        <v>25.9</v>
      </c>
      <c r="AH7" s="86">
        <v>25.9</v>
      </c>
      <c r="AI7" s="86">
        <v>25.9</v>
      </c>
      <c r="AJ7" s="86">
        <v>25.9</v>
      </c>
      <c r="AK7" s="86">
        <v>25.9</v>
      </c>
      <c r="AL7" s="86">
        <v>25.9</v>
      </c>
      <c r="AM7" s="86">
        <v>25.9</v>
      </c>
      <c r="AN7" s="86">
        <v>25.9</v>
      </c>
      <c r="AO7" s="86">
        <v>25.9</v>
      </c>
      <c r="AP7" s="86">
        <v>25.9</v>
      </c>
      <c r="AQ7" s="86">
        <v>25.9</v>
      </c>
      <c r="AR7" s="86">
        <v>25.9</v>
      </c>
      <c r="AS7" s="86">
        <v>25.9</v>
      </c>
      <c r="AT7" s="86">
        <v>25.9</v>
      </c>
      <c r="AU7" s="86">
        <v>25.9</v>
      </c>
      <c r="AV7" s="86">
        <v>25.9</v>
      </c>
      <c r="AW7" s="86">
        <v>25.9</v>
      </c>
      <c r="AX7" s="86">
        <v>25.9</v>
      </c>
      <c r="AY7" s="86">
        <v>25.9</v>
      </c>
      <c r="AZ7" s="86">
        <v>25.9</v>
      </c>
      <c r="BA7" s="86">
        <v>25.9</v>
      </c>
      <c r="BB7" s="86">
        <v>25.9</v>
      </c>
      <c r="BC7" s="86">
        <v>25.9</v>
      </c>
      <c r="BD7" s="86">
        <v>25.9</v>
      </c>
      <c r="BE7" s="86">
        <v>25.9</v>
      </c>
      <c r="BF7" s="86">
        <v>25.9</v>
      </c>
      <c r="BG7" s="86">
        <v>25.9</v>
      </c>
      <c r="BH7" s="86">
        <v>25.9</v>
      </c>
      <c r="BI7" s="86">
        <v>25.9</v>
      </c>
      <c r="BJ7" s="86">
        <v>25.9</v>
      </c>
      <c r="BK7" s="86">
        <v>25.9</v>
      </c>
      <c r="BL7" s="86">
        <v>25.9</v>
      </c>
      <c r="BM7" s="86">
        <v>25.9</v>
      </c>
      <c r="BN7" s="86">
        <v>25.9</v>
      </c>
      <c r="BO7" s="86">
        <v>25.9</v>
      </c>
      <c r="BP7" s="86">
        <v>25.9</v>
      </c>
      <c r="BQ7" s="86">
        <v>25.9</v>
      </c>
      <c r="BR7" s="86">
        <v>25.9</v>
      </c>
      <c r="BS7" s="86">
        <v>25.9</v>
      </c>
      <c r="BT7" s="86">
        <v>25.9</v>
      </c>
      <c r="BU7" s="86">
        <v>25.9</v>
      </c>
      <c r="BV7" s="86">
        <v>25.9</v>
      </c>
      <c r="BW7" s="86">
        <v>25.9</v>
      </c>
      <c r="BX7" s="86">
        <v>25.9</v>
      </c>
      <c r="BY7" s="86">
        <v>25.9</v>
      </c>
      <c r="BZ7" s="86">
        <v>25.9</v>
      </c>
      <c r="CA7" s="86">
        <v>25.9</v>
      </c>
      <c r="CB7" s="86">
        <v>25.9</v>
      </c>
      <c r="CC7" s="86">
        <v>25.9</v>
      </c>
      <c r="CD7" s="86">
        <v>25.9</v>
      </c>
      <c r="CE7" s="86">
        <v>25.9</v>
      </c>
      <c r="CF7" s="86">
        <v>25.9</v>
      </c>
      <c r="CG7" s="86">
        <v>25.9</v>
      </c>
      <c r="CH7" s="86">
        <v>25.9</v>
      </c>
      <c r="CI7" s="86">
        <v>25.9</v>
      </c>
      <c r="CJ7" s="87"/>
    </row>
    <row r="8" spans="1:88" ht="57.45" customHeight="1" x14ac:dyDescent="0.25">
      <c r="B8" s="60">
        <v>2</v>
      </c>
      <c r="C8" s="26" t="s">
        <v>153</v>
      </c>
      <c r="D8" s="27" t="s">
        <v>228</v>
      </c>
      <c r="E8" s="27" t="s">
        <v>48</v>
      </c>
      <c r="F8" s="27">
        <v>2</v>
      </c>
      <c r="G8" s="39"/>
      <c r="H8" s="85">
        <v>0</v>
      </c>
      <c r="I8" s="85">
        <v>0</v>
      </c>
      <c r="J8" s="85">
        <v>0</v>
      </c>
      <c r="K8" s="85">
        <v>0</v>
      </c>
      <c r="L8" s="85">
        <v>0</v>
      </c>
      <c r="M8" s="85">
        <v>0</v>
      </c>
      <c r="N8" s="85">
        <v>0</v>
      </c>
      <c r="O8" s="85">
        <v>0</v>
      </c>
      <c r="P8" s="85">
        <v>0</v>
      </c>
      <c r="Q8" s="85">
        <v>0</v>
      </c>
      <c r="R8" s="85">
        <v>0</v>
      </c>
      <c r="S8" s="85">
        <v>0</v>
      </c>
      <c r="T8" s="85">
        <v>0</v>
      </c>
      <c r="U8" s="85">
        <v>0</v>
      </c>
      <c r="V8" s="85">
        <v>0</v>
      </c>
      <c r="W8" s="85">
        <v>0</v>
      </c>
      <c r="X8" s="85">
        <v>0</v>
      </c>
      <c r="Y8" s="85">
        <v>0</v>
      </c>
      <c r="Z8" s="85">
        <v>0</v>
      </c>
      <c r="AA8" s="85">
        <v>0</v>
      </c>
      <c r="AB8" s="85">
        <v>0</v>
      </c>
      <c r="AC8" s="85">
        <v>0</v>
      </c>
      <c r="AD8" s="85">
        <v>0</v>
      </c>
      <c r="AE8" s="85">
        <v>0</v>
      </c>
      <c r="AF8" s="85">
        <v>0</v>
      </c>
      <c r="AG8" s="86">
        <v>0</v>
      </c>
      <c r="AH8" s="86">
        <v>0</v>
      </c>
      <c r="AI8" s="86">
        <v>0</v>
      </c>
      <c r="AJ8" s="86">
        <v>0</v>
      </c>
      <c r="AK8" s="86">
        <v>0</v>
      </c>
      <c r="AL8" s="86">
        <v>0</v>
      </c>
      <c r="AM8" s="86">
        <v>0</v>
      </c>
      <c r="AN8" s="86">
        <v>0</v>
      </c>
      <c r="AO8" s="86">
        <v>0</v>
      </c>
      <c r="AP8" s="86">
        <v>0</v>
      </c>
      <c r="AQ8" s="86">
        <v>0</v>
      </c>
      <c r="AR8" s="86">
        <v>0</v>
      </c>
      <c r="AS8" s="86">
        <v>0</v>
      </c>
      <c r="AT8" s="86">
        <v>0</v>
      </c>
      <c r="AU8" s="86">
        <v>0</v>
      </c>
      <c r="AV8" s="86">
        <v>0</v>
      </c>
      <c r="AW8" s="86">
        <v>0</v>
      </c>
      <c r="AX8" s="86">
        <v>0</v>
      </c>
      <c r="AY8" s="86">
        <v>0</v>
      </c>
      <c r="AZ8" s="86">
        <v>0</v>
      </c>
      <c r="BA8" s="86">
        <v>0</v>
      </c>
      <c r="BB8" s="86">
        <v>0</v>
      </c>
      <c r="BC8" s="86">
        <v>0</v>
      </c>
      <c r="BD8" s="86">
        <v>0</v>
      </c>
      <c r="BE8" s="86">
        <v>0</v>
      </c>
      <c r="BF8" s="86">
        <v>0</v>
      </c>
      <c r="BG8" s="86">
        <v>0</v>
      </c>
      <c r="BH8" s="86">
        <v>0</v>
      </c>
      <c r="BI8" s="86">
        <v>0</v>
      </c>
      <c r="BJ8" s="86">
        <v>0</v>
      </c>
      <c r="BK8" s="86">
        <v>0</v>
      </c>
      <c r="BL8" s="86">
        <v>0</v>
      </c>
      <c r="BM8" s="86">
        <v>0</v>
      </c>
      <c r="BN8" s="86">
        <v>0</v>
      </c>
      <c r="BO8" s="86">
        <v>0</v>
      </c>
      <c r="BP8" s="86">
        <v>0</v>
      </c>
      <c r="BQ8" s="86">
        <v>0</v>
      </c>
      <c r="BR8" s="86">
        <v>0</v>
      </c>
      <c r="BS8" s="86">
        <v>0</v>
      </c>
      <c r="BT8" s="86">
        <v>0</v>
      </c>
      <c r="BU8" s="86">
        <v>0</v>
      </c>
      <c r="BV8" s="86">
        <v>0</v>
      </c>
      <c r="BW8" s="86">
        <v>0</v>
      </c>
      <c r="BX8" s="86">
        <v>0</v>
      </c>
      <c r="BY8" s="86">
        <v>0</v>
      </c>
      <c r="BZ8" s="86">
        <v>0</v>
      </c>
      <c r="CA8" s="86">
        <v>0</v>
      </c>
      <c r="CB8" s="86">
        <v>0</v>
      </c>
      <c r="CC8" s="86">
        <v>0</v>
      </c>
      <c r="CD8" s="86">
        <v>0</v>
      </c>
      <c r="CE8" s="86">
        <v>0</v>
      </c>
      <c r="CF8" s="86">
        <v>0</v>
      </c>
      <c r="CG8" s="86">
        <v>0</v>
      </c>
      <c r="CH8" s="86">
        <v>0</v>
      </c>
      <c r="CI8" s="86">
        <v>0</v>
      </c>
      <c r="CJ8" s="90"/>
    </row>
    <row r="9" spans="1:88" ht="59.7" customHeight="1" x14ac:dyDescent="0.25">
      <c r="B9" s="60">
        <v>3</v>
      </c>
      <c r="C9" s="26" t="s">
        <v>156</v>
      </c>
      <c r="D9" s="27" t="s">
        <v>230</v>
      </c>
      <c r="E9" s="27" t="s">
        <v>48</v>
      </c>
      <c r="F9" s="27">
        <v>2</v>
      </c>
      <c r="G9" s="39"/>
      <c r="H9" s="89">
        <v>0.12875972863583796</v>
      </c>
      <c r="I9" s="89">
        <v>0.33</v>
      </c>
      <c r="J9" s="89">
        <v>0.36</v>
      </c>
      <c r="K9" s="89">
        <v>0.36</v>
      </c>
      <c r="L9" s="89">
        <v>0.36</v>
      </c>
      <c r="M9" s="89">
        <v>0.36</v>
      </c>
      <c r="N9" s="89">
        <v>0.36</v>
      </c>
      <c r="O9" s="89">
        <v>0.36</v>
      </c>
      <c r="P9" s="89">
        <v>0.36</v>
      </c>
      <c r="Q9" s="89">
        <v>0.36</v>
      </c>
      <c r="R9" s="89">
        <v>0.36</v>
      </c>
      <c r="S9" s="89">
        <v>0.36</v>
      </c>
      <c r="T9" s="89">
        <v>0.36</v>
      </c>
      <c r="U9" s="89">
        <v>0.36</v>
      </c>
      <c r="V9" s="89">
        <v>0.36</v>
      </c>
      <c r="W9" s="89">
        <v>0.36</v>
      </c>
      <c r="X9" s="89">
        <v>0.36</v>
      </c>
      <c r="Y9" s="89">
        <v>0.36</v>
      </c>
      <c r="Z9" s="89">
        <v>0.36</v>
      </c>
      <c r="AA9" s="89">
        <v>0.36</v>
      </c>
      <c r="AB9" s="89">
        <v>0.36</v>
      </c>
      <c r="AC9" s="89">
        <v>0.36</v>
      </c>
      <c r="AD9" s="89">
        <v>0.36</v>
      </c>
      <c r="AE9" s="89">
        <v>0.36</v>
      </c>
      <c r="AF9" s="89">
        <v>0.36</v>
      </c>
      <c r="AG9" s="90">
        <v>0.36</v>
      </c>
      <c r="AH9" s="90">
        <v>0.36</v>
      </c>
      <c r="AI9" s="90">
        <v>0.36</v>
      </c>
      <c r="AJ9" s="90">
        <v>0.36</v>
      </c>
      <c r="AK9" s="90">
        <v>0.36</v>
      </c>
      <c r="AL9" s="90">
        <v>0.36</v>
      </c>
      <c r="AM9" s="90">
        <v>0.36</v>
      </c>
      <c r="AN9" s="90">
        <v>0.36</v>
      </c>
      <c r="AO9" s="90">
        <v>0.36</v>
      </c>
      <c r="AP9" s="90">
        <v>0.36</v>
      </c>
      <c r="AQ9" s="90">
        <v>0.36</v>
      </c>
      <c r="AR9" s="90">
        <v>0.36</v>
      </c>
      <c r="AS9" s="90">
        <v>0.36</v>
      </c>
      <c r="AT9" s="90">
        <v>0.36</v>
      </c>
      <c r="AU9" s="90">
        <v>0.36</v>
      </c>
      <c r="AV9" s="90">
        <v>0.36</v>
      </c>
      <c r="AW9" s="90">
        <v>0.36</v>
      </c>
      <c r="AX9" s="90">
        <v>0.36</v>
      </c>
      <c r="AY9" s="90">
        <v>0.36</v>
      </c>
      <c r="AZ9" s="90">
        <v>0.36</v>
      </c>
      <c r="BA9" s="90">
        <v>0.36</v>
      </c>
      <c r="BB9" s="90">
        <v>0.36</v>
      </c>
      <c r="BC9" s="90">
        <v>0.36</v>
      </c>
      <c r="BD9" s="90">
        <v>0.36</v>
      </c>
      <c r="BE9" s="90">
        <v>0.36</v>
      </c>
      <c r="BF9" s="90">
        <v>0.36</v>
      </c>
      <c r="BG9" s="90">
        <v>0.36</v>
      </c>
      <c r="BH9" s="90">
        <v>0.36</v>
      </c>
      <c r="BI9" s="90">
        <v>0.36</v>
      </c>
      <c r="BJ9" s="90">
        <v>0.36</v>
      </c>
      <c r="BK9" s="90">
        <v>0.36</v>
      </c>
      <c r="BL9" s="90">
        <v>0.36</v>
      </c>
      <c r="BM9" s="90">
        <v>0.36</v>
      </c>
      <c r="BN9" s="90">
        <v>0.36</v>
      </c>
      <c r="BO9" s="90">
        <v>0.36</v>
      </c>
      <c r="BP9" s="90">
        <v>0.36</v>
      </c>
      <c r="BQ9" s="90">
        <v>0.36</v>
      </c>
      <c r="BR9" s="90">
        <v>0.36</v>
      </c>
      <c r="BS9" s="90">
        <v>0.36</v>
      </c>
      <c r="BT9" s="90">
        <v>0.36</v>
      </c>
      <c r="BU9" s="90">
        <v>0.36</v>
      </c>
      <c r="BV9" s="90">
        <v>0.36</v>
      </c>
      <c r="BW9" s="90">
        <v>0.36</v>
      </c>
      <c r="BX9" s="90">
        <v>0.36</v>
      </c>
      <c r="BY9" s="90">
        <v>0.36</v>
      </c>
      <c r="BZ9" s="90">
        <v>0.36</v>
      </c>
      <c r="CA9" s="90">
        <v>0.36</v>
      </c>
      <c r="CB9" s="90">
        <v>0.36</v>
      </c>
      <c r="CC9" s="90">
        <v>0.36</v>
      </c>
      <c r="CD9" s="90">
        <v>0.36</v>
      </c>
      <c r="CE9" s="90">
        <v>0.36</v>
      </c>
      <c r="CF9" s="90">
        <v>0.36</v>
      </c>
      <c r="CG9" s="90">
        <v>0.36</v>
      </c>
      <c r="CH9" s="90">
        <v>0.36</v>
      </c>
      <c r="CI9" s="90">
        <v>0.36</v>
      </c>
      <c r="CJ9" s="90"/>
    </row>
    <row r="10" spans="1:88" x14ac:dyDescent="0.25"/>
    <row r="11" spans="1:88" x14ac:dyDescent="0.25">
      <c r="B11" s="48" t="s">
        <v>336</v>
      </c>
    </row>
    <row r="12" spans="1:88" x14ac:dyDescent="0.25"/>
    <row r="13" spans="1:88" x14ac:dyDescent="0.25">
      <c r="B13" s="49"/>
      <c r="C13" t="s">
        <v>337</v>
      </c>
    </row>
    <row r="14" spans="1:88" x14ac:dyDescent="0.25">
      <c r="B14" s="50"/>
      <c r="C14" t="s">
        <v>338</v>
      </c>
    </row>
    <row r="15" spans="1:88" x14ac:dyDescent="0.25"/>
    <row r="16" spans="1:88" x14ac:dyDescent="0.25"/>
    <row r="17" spans="2:9" ht="14.4" x14ac:dyDescent="0.3">
      <c r="B17" s="124" t="s">
        <v>343</v>
      </c>
      <c r="C17" s="125"/>
      <c r="D17" s="125"/>
      <c r="E17" s="125"/>
      <c r="F17" s="125"/>
      <c r="G17" s="125"/>
      <c r="H17" s="125"/>
      <c r="I17" s="126"/>
    </row>
    <row r="18" spans="2:9" x14ac:dyDescent="0.25"/>
    <row r="19" spans="2:9" s="6" customFormat="1" x14ac:dyDescent="0.25">
      <c r="B19" s="52" t="s">
        <v>334</v>
      </c>
      <c r="C19" s="127" t="s">
        <v>332</v>
      </c>
      <c r="D19" s="127"/>
      <c r="E19" s="127"/>
      <c r="F19" s="127"/>
      <c r="G19" s="127"/>
      <c r="H19" s="127"/>
      <c r="I19" s="127"/>
    </row>
    <row r="20" spans="2:9" s="6" customFormat="1" ht="75.45" customHeight="1" x14ac:dyDescent="0.25">
      <c r="B20" s="53">
        <v>1</v>
      </c>
      <c r="C20" s="115" t="s">
        <v>227</v>
      </c>
      <c r="D20" s="116"/>
      <c r="E20" s="116"/>
      <c r="F20" s="116"/>
      <c r="G20" s="116"/>
      <c r="H20" s="116"/>
      <c r="I20" s="116"/>
    </row>
    <row r="21" spans="2:9" s="6" customFormat="1" ht="110.55" customHeight="1" x14ac:dyDescent="0.25">
      <c r="B21" s="53">
        <v>2</v>
      </c>
      <c r="C21" s="115" t="s">
        <v>229</v>
      </c>
      <c r="D21" s="116"/>
      <c r="E21" s="116"/>
      <c r="F21" s="116"/>
      <c r="G21" s="116"/>
      <c r="H21" s="116"/>
      <c r="I21" s="116"/>
    </row>
    <row r="22" spans="2:9" s="6" customFormat="1" ht="85.5" customHeight="1" x14ac:dyDescent="0.25">
      <c r="B22" s="53">
        <v>3</v>
      </c>
      <c r="C22" s="115" t="s">
        <v>231</v>
      </c>
      <c r="D22" s="116"/>
      <c r="E22" s="116"/>
      <c r="F22" s="116"/>
      <c r="G22" s="116"/>
      <c r="H22" s="116"/>
      <c r="I22" s="116"/>
    </row>
    <row r="23" spans="2:9" x14ac:dyDescent="0.25"/>
  </sheetData>
  <mergeCells count="11">
    <mergeCell ref="C22:I22"/>
    <mergeCell ref="B3:C3"/>
    <mergeCell ref="B4:C4"/>
    <mergeCell ref="D3:F3"/>
    <mergeCell ref="D4:F4"/>
    <mergeCell ref="H5:AF5"/>
    <mergeCell ref="AG5:CJ5"/>
    <mergeCell ref="B17:I17"/>
    <mergeCell ref="C19:I19"/>
    <mergeCell ref="C20:I20"/>
    <mergeCell ref="C21:I21"/>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38"/>
  <sheetViews>
    <sheetView showGridLines="0" zoomScale="80" zoomScaleNormal="80" workbookViewId="0">
      <selection activeCell="H7" sqref="H7:I17"/>
    </sheetView>
  </sheetViews>
  <sheetFormatPr defaultColWidth="0" defaultRowHeight="13.8" zeroHeight="1" x14ac:dyDescent="0.25"/>
  <cols>
    <col min="1" max="1" width="1.69921875" customWidth="1"/>
    <col min="2" max="2" width="4.09765625" customWidth="1"/>
    <col min="3" max="3" width="70.59765625" customWidth="1"/>
    <col min="4" max="4" width="19" customWidth="1"/>
    <col min="5" max="5" width="14.59765625" customWidth="1"/>
    <col min="6" max="6" width="5.59765625" customWidth="1"/>
    <col min="7" max="7" width="3.19921875" customWidth="1"/>
    <col min="8" max="89" width="8.69921875" customWidth="1"/>
    <col min="90" max="109" width="8.69921875" hidden="1" customWidth="1"/>
    <col min="110" max="110" width="0" hidden="1" customWidth="1"/>
    <col min="111" max="16384" width="8.69921875" hidden="1"/>
  </cols>
  <sheetData>
    <row r="1" spans="2:88" ht="20.399999999999999" x14ac:dyDescent="0.25">
      <c r="B1" s="108" t="s">
        <v>232</v>
      </c>
      <c r="C1" s="108"/>
      <c r="D1" s="108"/>
      <c r="E1" s="108"/>
      <c r="F1" s="108"/>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0" t="s">
        <v>2</v>
      </c>
      <c r="C3" s="121"/>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0" t="s">
        <v>330</v>
      </c>
      <c r="C4" s="121"/>
      <c r="D4" s="130" t="str">
        <f>'Cover sheet'!C6</f>
        <v>Henley</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2: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60">
        <v>1</v>
      </c>
      <c r="C7" s="30" t="s">
        <v>160</v>
      </c>
      <c r="D7" s="31" t="s">
        <v>233</v>
      </c>
      <c r="E7" s="31" t="s">
        <v>48</v>
      </c>
      <c r="F7" s="31">
        <v>2</v>
      </c>
      <c r="H7" s="85">
        <v>2.0859894297089192</v>
      </c>
      <c r="I7" s="85">
        <v>2.3735072445393541</v>
      </c>
      <c r="J7" s="85">
        <v>4.9009572415645017</v>
      </c>
      <c r="K7" s="85">
        <v>4.8870124690845955</v>
      </c>
      <c r="L7" s="85">
        <v>4.8735194488986284</v>
      </c>
      <c r="M7" s="85">
        <v>4.8594668728470793</v>
      </c>
      <c r="N7" s="85">
        <v>4.8456990796840778</v>
      </c>
      <c r="O7" s="85">
        <v>4.8322979391563408</v>
      </c>
      <c r="P7" s="85">
        <v>4.8192997970557183</v>
      </c>
      <c r="Q7" s="85">
        <v>4.8067210942454963</v>
      </c>
      <c r="R7" s="85">
        <v>4.794567958750644</v>
      </c>
      <c r="S7" s="85">
        <v>4.7828406148958162</v>
      </c>
      <c r="T7" s="85">
        <v>4.7715356905868385</v>
      </c>
      <c r="U7" s="85">
        <v>4.760647538065462</v>
      </c>
      <c r="V7" s="85">
        <v>4.75016904117133</v>
      </c>
      <c r="W7" s="85">
        <v>4.7400921338081403</v>
      </c>
      <c r="X7" s="85">
        <v>4.730408145900018</v>
      </c>
      <c r="Y7" s="85">
        <v>4.7211080412120454</v>
      </c>
      <c r="Z7" s="85">
        <v>4.7121825846658476</v>
      </c>
      <c r="AA7" s="85">
        <v>4.7036224621599683</v>
      </c>
      <c r="AB7" s="85">
        <v>4.6954183675067185</v>
      </c>
      <c r="AC7" s="85">
        <v>4.6875610660678975</v>
      </c>
      <c r="AD7" s="85">
        <v>4.6800414415504621</v>
      </c>
      <c r="AE7" s="85">
        <v>4.6728505304251211</v>
      </c>
      <c r="AF7" s="85">
        <v>4.6659795471165166</v>
      </c>
      <c r="AG7" s="86">
        <v>4.6594199022282439</v>
      </c>
      <c r="AH7" s="86">
        <v>4.6531632154567593</v>
      </c>
      <c r="AI7" s="86">
        <v>4.6472013244207728</v>
      </c>
      <c r="AJ7" s="86">
        <v>4.641526290327902</v>
      </c>
      <c r="AK7" s="86">
        <v>4.6361304011793711</v>
      </c>
      <c r="AL7" s="86">
        <v>4.6310061730512295</v>
      </c>
      <c r="AM7" s="86">
        <v>4.626146349869714</v>
      </c>
      <c r="AN7" s="86">
        <v>4.6215439020073337</v>
      </c>
      <c r="AO7" s="86">
        <v>4.6171920239571076</v>
      </c>
      <c r="AP7" s="86">
        <v>4.6130841312890256</v>
      </c>
      <c r="AQ7" s="86">
        <v>4.6092138570516408</v>
      </c>
      <c r="AR7" s="86">
        <v>4.6055750477493138</v>
      </c>
      <c r="AS7" s="86">
        <v>4.6021617590002819</v>
      </c>
      <c r="AT7" s="86">
        <v>4.5989682509604748</v>
      </c>
      <c r="AU7" s="86">
        <v>4.5959889835819361</v>
      </c>
      <c r="AV7" s="86">
        <v>4.5932186117617082</v>
      </c>
      <c r="AW7" s="86">
        <v>4.5906519804266219</v>
      </c>
      <c r="AX7" s="86">
        <v>4.5882841195909476</v>
      </c>
      <c r="AY7" s="86">
        <v>4.5861102394168816</v>
      </c>
      <c r="AZ7" s="86">
        <v>4.5841257253022691</v>
      </c>
      <c r="BA7" s="86">
        <v>4.5823261330152611</v>
      </c>
      <c r="BB7" s="86">
        <v>4.5807071838917084</v>
      </c>
      <c r="BC7" s="86">
        <v>4.5792647601080843</v>
      </c>
      <c r="BD7" s="86">
        <v>4.5779949000399309</v>
      </c>
      <c r="BE7" s="86">
        <v>4.5768937937137197</v>
      </c>
      <c r="BF7" s="86">
        <v>4.575957778358239</v>
      </c>
      <c r="BG7" s="86">
        <v>4.5751833340600276</v>
      </c>
      <c r="BH7" s="86">
        <v>4.5745670795261733</v>
      </c>
      <c r="BI7" s="86">
        <v>4.5741057679567358</v>
      </c>
      <c r="BJ7" s="86">
        <v>4.5737962830281624</v>
      </c>
      <c r="BK7" s="86">
        <v>4.573635634988368</v>
      </c>
      <c r="BL7" s="86">
        <v>4.5736209568635102</v>
      </c>
      <c r="BM7" s="86">
        <v>4.5737495007760431</v>
      </c>
      <c r="BN7" s="86">
        <v>4.5740186343731448</v>
      </c>
      <c r="BO7" s="86">
        <v>4.5744258373643669</v>
      </c>
      <c r="BP7" s="86">
        <v>4.5749686981669884</v>
      </c>
      <c r="BQ7" s="86">
        <v>4.5756449106573971</v>
      </c>
      <c r="BR7" s="86">
        <v>4.5764522710266107</v>
      </c>
      <c r="BS7" s="86">
        <v>4.5773886747379091</v>
      </c>
      <c r="BT7" s="86">
        <v>4.5784521135844516</v>
      </c>
      <c r="BU7" s="86">
        <v>4.5796406728446639</v>
      </c>
      <c r="BV7" s="86">
        <v>4.5809525285331052</v>
      </c>
      <c r="BW7" s="86">
        <v>4.5823859447445336</v>
      </c>
      <c r="BX7" s="86">
        <v>4.5839392710887772</v>
      </c>
      <c r="BY7" s="86">
        <v>4.5856109402141225</v>
      </c>
      <c r="BZ7" s="86">
        <v>4.587399465416814</v>
      </c>
      <c r="CA7" s="86">
        <v>4.5893034383343903</v>
      </c>
      <c r="CB7" s="86">
        <v>4.5913215267204732</v>
      </c>
      <c r="CC7" s="86">
        <v>4.5934524722987922</v>
      </c>
      <c r="CD7" s="86">
        <v>4.5956950886941277</v>
      </c>
      <c r="CE7" s="86">
        <v>4.5980482594380048</v>
      </c>
      <c r="CF7" s="86">
        <v>4.6005109360469119</v>
      </c>
      <c r="CG7" s="86">
        <v>4.6030821361709631</v>
      </c>
      <c r="CH7" s="86">
        <v>4.6057609418108791</v>
      </c>
      <c r="CI7" s="86">
        <v>4.6085464976012576</v>
      </c>
      <c r="CJ7" s="35"/>
    </row>
    <row r="8" spans="2:88" ht="39.6" x14ac:dyDescent="0.25">
      <c r="B8" s="60">
        <v>2</v>
      </c>
      <c r="C8" s="26" t="s">
        <v>162</v>
      </c>
      <c r="D8" s="27" t="s">
        <v>235</v>
      </c>
      <c r="E8" s="27" t="s">
        <v>48</v>
      </c>
      <c r="F8" s="27">
        <v>2</v>
      </c>
      <c r="H8" s="85">
        <v>4.2064447907551976E-2</v>
      </c>
      <c r="I8" s="85">
        <v>6.9476360577951229E-2</v>
      </c>
      <c r="J8" s="85">
        <v>0.10350324638871</v>
      </c>
      <c r="K8" s="85">
        <v>0.10350324638871</v>
      </c>
      <c r="L8" s="85">
        <v>0.10350324638871</v>
      </c>
      <c r="M8" s="85">
        <v>0.10350324638871</v>
      </c>
      <c r="N8" s="85">
        <v>0.10350324638871</v>
      </c>
      <c r="O8" s="85">
        <v>0.10350324638871</v>
      </c>
      <c r="P8" s="85">
        <v>0.10350324638871</v>
      </c>
      <c r="Q8" s="85">
        <v>0.10350324638871</v>
      </c>
      <c r="R8" s="85">
        <v>0.10350324638871</v>
      </c>
      <c r="S8" s="85">
        <v>0.10350324638871</v>
      </c>
      <c r="T8" s="85">
        <v>0.10350324638871</v>
      </c>
      <c r="U8" s="85">
        <v>0.10350324638870999</v>
      </c>
      <c r="V8" s="85">
        <v>0.10350324638871002</v>
      </c>
      <c r="W8" s="85">
        <v>0.10350324638871</v>
      </c>
      <c r="X8" s="85">
        <v>0.10350324638871</v>
      </c>
      <c r="Y8" s="85">
        <v>0.10350324638871</v>
      </c>
      <c r="Z8" s="85">
        <v>0.10350324638871</v>
      </c>
      <c r="AA8" s="85">
        <v>0.10350324638871</v>
      </c>
      <c r="AB8" s="85">
        <v>0.10350324638871</v>
      </c>
      <c r="AC8" s="85">
        <v>0.10350324638871002</v>
      </c>
      <c r="AD8" s="85">
        <v>0.10350324638871</v>
      </c>
      <c r="AE8" s="85">
        <v>0.10350324638871</v>
      </c>
      <c r="AF8" s="85">
        <v>0.10350324638871</v>
      </c>
      <c r="AG8" s="86">
        <v>0.10350324638870999</v>
      </c>
      <c r="AH8" s="86">
        <v>0.10350324638871</v>
      </c>
      <c r="AI8" s="86">
        <v>0.10350324638871</v>
      </c>
      <c r="AJ8" s="86">
        <v>0.10350324638871</v>
      </c>
      <c r="AK8" s="86">
        <v>0.10350324638871</v>
      </c>
      <c r="AL8" s="86">
        <v>0.10350324638871</v>
      </c>
      <c r="AM8" s="86">
        <v>0.10350324638871</v>
      </c>
      <c r="AN8" s="86">
        <v>0.10350324638871</v>
      </c>
      <c r="AO8" s="86">
        <v>0.10350324638870999</v>
      </c>
      <c r="AP8" s="86">
        <v>0.10350324638871</v>
      </c>
      <c r="AQ8" s="86">
        <v>0.10350324638871002</v>
      </c>
      <c r="AR8" s="86">
        <v>0.10350324638871</v>
      </c>
      <c r="AS8" s="86">
        <v>0.10350324638871</v>
      </c>
      <c r="AT8" s="86">
        <v>0.10350324638871002</v>
      </c>
      <c r="AU8" s="86">
        <v>0.10350324638871002</v>
      </c>
      <c r="AV8" s="86">
        <v>0.10350324638871002</v>
      </c>
      <c r="AW8" s="86">
        <v>0.10350324638871</v>
      </c>
      <c r="AX8" s="86">
        <v>0.10350324638871</v>
      </c>
      <c r="AY8" s="86">
        <v>0.10350324638870999</v>
      </c>
      <c r="AZ8" s="86">
        <v>0.10350324638871</v>
      </c>
      <c r="BA8" s="86">
        <v>0.10350324638870999</v>
      </c>
      <c r="BB8" s="86">
        <v>0.10350324638871</v>
      </c>
      <c r="BC8" s="86">
        <v>0.10350324638870999</v>
      </c>
      <c r="BD8" s="86">
        <v>0.10350324638871</v>
      </c>
      <c r="BE8" s="86">
        <v>0.10350324638871</v>
      </c>
      <c r="BF8" s="86">
        <v>0.10350324638871</v>
      </c>
      <c r="BG8" s="86">
        <v>0.10350324638871</v>
      </c>
      <c r="BH8" s="86">
        <v>0.10350324638871</v>
      </c>
      <c r="BI8" s="86">
        <v>0.10350324638871</v>
      </c>
      <c r="BJ8" s="86">
        <v>0.10350324638871</v>
      </c>
      <c r="BK8" s="86">
        <v>0.10350324638871</v>
      </c>
      <c r="BL8" s="86">
        <v>0.10350324638870999</v>
      </c>
      <c r="BM8" s="86">
        <v>0.10350324638871</v>
      </c>
      <c r="BN8" s="86">
        <v>0.10350324638871</v>
      </c>
      <c r="BO8" s="86">
        <v>0.10350324638871</v>
      </c>
      <c r="BP8" s="86">
        <v>0.10350324638871</v>
      </c>
      <c r="BQ8" s="86">
        <v>0.10350324638871</v>
      </c>
      <c r="BR8" s="86">
        <v>0.10350324638871</v>
      </c>
      <c r="BS8" s="86">
        <v>0.10350324638871</v>
      </c>
      <c r="BT8" s="86">
        <v>0.10350324638871</v>
      </c>
      <c r="BU8" s="86">
        <v>0.10350324638871</v>
      </c>
      <c r="BV8" s="86">
        <v>0.10350324638871</v>
      </c>
      <c r="BW8" s="86">
        <v>0.10350324638871</v>
      </c>
      <c r="BX8" s="86">
        <v>0.10350324638871</v>
      </c>
      <c r="BY8" s="86">
        <v>0.10350324638871</v>
      </c>
      <c r="BZ8" s="86">
        <v>0.10350324638871002</v>
      </c>
      <c r="CA8" s="86">
        <v>0.10350324638871</v>
      </c>
      <c r="CB8" s="86">
        <v>0.10350324638871</v>
      </c>
      <c r="CC8" s="86">
        <v>0.10350324638871</v>
      </c>
      <c r="CD8" s="86">
        <v>0.10350324638871</v>
      </c>
      <c r="CE8" s="86">
        <v>0.10350324638871</v>
      </c>
      <c r="CF8" s="86">
        <v>0.10350324638871</v>
      </c>
      <c r="CG8" s="86">
        <v>0.10350324638871</v>
      </c>
      <c r="CH8" s="86">
        <v>0.10350324638870999</v>
      </c>
      <c r="CI8" s="86">
        <v>0.10350324638871</v>
      </c>
      <c r="CJ8" s="38"/>
    </row>
    <row r="9" spans="2:88" ht="39.6" x14ac:dyDescent="0.25">
      <c r="B9" s="60">
        <v>3</v>
      </c>
      <c r="C9" s="26" t="s">
        <v>165</v>
      </c>
      <c r="D9" s="27" t="s">
        <v>237</v>
      </c>
      <c r="E9" s="27" t="s">
        <v>48</v>
      </c>
      <c r="F9" s="27">
        <v>2</v>
      </c>
      <c r="H9" s="85">
        <v>6.5952861667723868</v>
      </c>
      <c r="I9" s="85">
        <v>5.8084196039850688</v>
      </c>
      <c r="J9" s="85">
        <v>6.5241495890052796</v>
      </c>
      <c r="K9" s="85">
        <v>6.62382855282448</v>
      </c>
      <c r="L9" s="85">
        <v>6.7186944406791271</v>
      </c>
      <c r="M9" s="85">
        <v>6.8017860831997439</v>
      </c>
      <c r="N9" s="85">
        <v>6.8856174251809472</v>
      </c>
      <c r="O9" s="85">
        <v>6.9694175648644743</v>
      </c>
      <c r="P9" s="85">
        <v>7.051011827125035</v>
      </c>
      <c r="Q9" s="85">
        <v>7.1288087482883382</v>
      </c>
      <c r="R9" s="85">
        <v>7.6783991708826012</v>
      </c>
      <c r="S9" s="85">
        <v>8.1642611781847627</v>
      </c>
      <c r="T9" s="85">
        <v>8.6608904232972694</v>
      </c>
      <c r="U9" s="85">
        <v>9.1639156820249568</v>
      </c>
      <c r="V9" s="85">
        <v>9.677945773008938</v>
      </c>
      <c r="W9" s="85">
        <v>9.6184159947491477</v>
      </c>
      <c r="X9" s="85">
        <v>9.1656660983239711</v>
      </c>
      <c r="Y9" s="85">
        <v>9.1760243232896475</v>
      </c>
      <c r="Z9" s="85">
        <v>9.1904503144407936</v>
      </c>
      <c r="AA9" s="85">
        <v>9.2087493696915157</v>
      </c>
      <c r="AB9" s="85">
        <v>9.228812316541589</v>
      </c>
      <c r="AC9" s="85">
        <v>9.2498840342401643</v>
      </c>
      <c r="AD9" s="85">
        <v>9.2732958327470421</v>
      </c>
      <c r="AE9" s="85">
        <v>9.3003112048130205</v>
      </c>
      <c r="AF9" s="85">
        <v>9.3303420649022701</v>
      </c>
      <c r="AG9" s="86">
        <v>9.3547943663513315</v>
      </c>
      <c r="AH9" s="86">
        <v>9.364192428305536</v>
      </c>
      <c r="AI9" s="86">
        <v>9.3815087635958694</v>
      </c>
      <c r="AJ9" s="86">
        <v>9.3896200556563496</v>
      </c>
      <c r="AK9" s="86">
        <v>9.3957397375211613</v>
      </c>
      <c r="AL9" s="86">
        <v>9.4002621545546692</v>
      </c>
      <c r="AM9" s="86">
        <v>9.4031661312512274</v>
      </c>
      <c r="AN9" s="86">
        <v>9.404693239554172</v>
      </c>
      <c r="AO9" s="86">
        <v>9.4243112229892176</v>
      </c>
      <c r="AP9" s="86">
        <v>9.4434646813261587</v>
      </c>
      <c r="AQ9" s="86">
        <v>9.4617499916431829</v>
      </c>
      <c r="AR9" s="86">
        <v>9.4792539581771642</v>
      </c>
      <c r="AS9" s="86">
        <v>9.4965057658365275</v>
      </c>
      <c r="AT9" s="86">
        <v>9.5127327142467681</v>
      </c>
      <c r="AU9" s="86">
        <v>9.5280641259772985</v>
      </c>
      <c r="AV9" s="86">
        <v>9.5430309309588672</v>
      </c>
      <c r="AW9" s="86">
        <v>9.5579019134357726</v>
      </c>
      <c r="AX9" s="86">
        <v>9.5722959028019439</v>
      </c>
      <c r="AY9" s="86">
        <v>9.5867828095469552</v>
      </c>
      <c r="AZ9" s="86">
        <v>9.6011706355778159</v>
      </c>
      <c r="BA9" s="86">
        <v>9.6157870103516814</v>
      </c>
      <c r="BB9" s="86">
        <v>9.6306793946475544</v>
      </c>
      <c r="BC9" s="86">
        <v>9.6456656909787206</v>
      </c>
      <c r="BD9" s="86">
        <v>9.6607329007806229</v>
      </c>
      <c r="BE9" s="86">
        <v>9.6762467516189457</v>
      </c>
      <c r="BF9" s="86">
        <v>9.6920241626314105</v>
      </c>
      <c r="BG9" s="86">
        <v>9.7082748947846778</v>
      </c>
      <c r="BH9" s="86">
        <v>9.7248315360120632</v>
      </c>
      <c r="BI9" s="86">
        <v>9.7419769983007125</v>
      </c>
      <c r="BJ9" s="86">
        <v>9.7596139537364213</v>
      </c>
      <c r="BK9" s="86">
        <v>9.7776388110984271</v>
      </c>
      <c r="BL9" s="86">
        <v>9.7961981853876203</v>
      </c>
      <c r="BM9" s="86">
        <v>9.8150059562152983</v>
      </c>
      <c r="BN9" s="86">
        <v>9.8342518781703863</v>
      </c>
      <c r="BO9" s="86">
        <v>9.854129329361859</v>
      </c>
      <c r="BP9" s="86">
        <v>9.8745247011283386</v>
      </c>
      <c r="BQ9" s="86">
        <v>9.8955479772406925</v>
      </c>
      <c r="BR9" s="86">
        <v>9.917347898503607</v>
      </c>
      <c r="BS9" s="86">
        <v>9.9395757085478991</v>
      </c>
      <c r="BT9" s="86">
        <v>9.9619625469482855</v>
      </c>
      <c r="BU9" s="86">
        <v>9.984694832451785</v>
      </c>
      <c r="BV9" s="86">
        <v>10.007718573101009</v>
      </c>
      <c r="BW9" s="86">
        <v>10.030439941562694</v>
      </c>
      <c r="BX9" s="86">
        <v>10.052865665368648</v>
      </c>
      <c r="BY9" s="86">
        <v>10.075276721927079</v>
      </c>
      <c r="BZ9" s="86">
        <v>10.097602311852899</v>
      </c>
      <c r="CA9" s="86">
        <v>10.11986695616042</v>
      </c>
      <c r="CB9" s="86">
        <v>10.14207203866204</v>
      </c>
      <c r="CC9" s="86">
        <v>10.164543080633409</v>
      </c>
      <c r="CD9" s="86">
        <v>10.187029152564891</v>
      </c>
      <c r="CE9" s="86">
        <v>10.209490662677586</v>
      </c>
      <c r="CF9" s="86">
        <v>10.232103912405972</v>
      </c>
      <c r="CG9" s="86">
        <v>10.254629841353498</v>
      </c>
      <c r="CH9" s="86">
        <v>10.277141507135461</v>
      </c>
      <c r="CI9" s="86">
        <v>10.29960323029994</v>
      </c>
      <c r="CJ9" s="38"/>
    </row>
    <row r="10" spans="2:88" ht="39.6" x14ac:dyDescent="0.25">
      <c r="B10" s="60">
        <v>4</v>
      </c>
      <c r="C10" s="26" t="s">
        <v>239</v>
      </c>
      <c r="D10" s="27" t="s">
        <v>240</v>
      </c>
      <c r="E10" s="27" t="s">
        <v>48</v>
      </c>
      <c r="F10" s="27">
        <v>2</v>
      </c>
      <c r="H10" s="85">
        <v>4.8525940551347402</v>
      </c>
      <c r="I10" s="85">
        <v>3.1962274587853345</v>
      </c>
      <c r="J10" s="85">
        <v>4.146817648359324</v>
      </c>
      <c r="K10" s="85">
        <v>4.0737814274547643</v>
      </c>
      <c r="L10" s="85">
        <v>4.0012667834144393</v>
      </c>
      <c r="M10" s="85">
        <v>3.9288007582849582</v>
      </c>
      <c r="N10" s="85">
        <v>3.856694776433121</v>
      </c>
      <c r="O10" s="85">
        <v>3.7845307395518155</v>
      </c>
      <c r="P10" s="85">
        <v>3.7122792040586976</v>
      </c>
      <c r="Q10" s="85">
        <v>3.6397358428637689</v>
      </c>
      <c r="R10" s="85">
        <v>3.0260181166594817</v>
      </c>
      <c r="S10" s="85">
        <v>2.4082000421327523</v>
      </c>
      <c r="T10" s="85">
        <v>1.7816553805625106</v>
      </c>
      <c r="U10" s="85">
        <v>1.1504658764492814</v>
      </c>
      <c r="V10" s="85">
        <v>0.5063944721769984</v>
      </c>
      <c r="W10" s="85">
        <v>0.50605874829906328</v>
      </c>
      <c r="X10" s="85">
        <v>0.50571720499341877</v>
      </c>
      <c r="Y10" s="85">
        <v>0.50536417025624547</v>
      </c>
      <c r="Z10" s="85">
        <v>0.50499779450889182</v>
      </c>
      <c r="AA10" s="85">
        <v>0.50461662723149736</v>
      </c>
      <c r="AB10" s="85">
        <v>0.50418433639607574</v>
      </c>
      <c r="AC10" s="85">
        <v>0.50366379979612907</v>
      </c>
      <c r="AD10" s="85">
        <v>0.50314052714776891</v>
      </c>
      <c r="AE10" s="85">
        <v>0.50261094534676942</v>
      </c>
      <c r="AF10" s="85">
        <v>0.50208038080628548</v>
      </c>
      <c r="AG10" s="86">
        <v>0.50158689079019236</v>
      </c>
      <c r="AH10" s="86">
        <v>0.50111070292848103</v>
      </c>
      <c r="AI10" s="86">
        <v>0.50122120921536506</v>
      </c>
      <c r="AJ10" s="86">
        <v>0.5008750013335268</v>
      </c>
      <c r="AK10" s="86">
        <v>0.50051830492508387</v>
      </c>
      <c r="AL10" s="86">
        <v>0.50016636634006928</v>
      </c>
      <c r="AM10" s="86">
        <v>0.49981484334006843</v>
      </c>
      <c r="AN10" s="86">
        <v>0.49946692952096955</v>
      </c>
      <c r="AO10" s="86">
        <v>0.49911969228824088</v>
      </c>
      <c r="AP10" s="86">
        <v>0.49877148750555911</v>
      </c>
      <c r="AQ10" s="86">
        <v>0.49841196073970973</v>
      </c>
      <c r="AR10" s="86">
        <v>0.49805328793214471</v>
      </c>
      <c r="AS10" s="86">
        <v>0.4977094199954506</v>
      </c>
      <c r="AT10" s="86">
        <v>0.49736137614734238</v>
      </c>
      <c r="AU10" s="86">
        <v>0.49701162309077362</v>
      </c>
      <c r="AV10" s="86">
        <v>0.49665793335355013</v>
      </c>
      <c r="AW10" s="86">
        <v>0.49630744756540124</v>
      </c>
      <c r="AX10" s="86">
        <v>0.4959451811716164</v>
      </c>
      <c r="AY10" s="86">
        <v>0.49558352649249238</v>
      </c>
      <c r="AZ10" s="86">
        <v>0.49522250073660001</v>
      </c>
      <c r="BA10" s="86">
        <v>0.49485871076703264</v>
      </c>
      <c r="BB10" s="86">
        <v>0.49449264125132897</v>
      </c>
      <c r="BC10" s="86">
        <v>0.49412382004665811</v>
      </c>
      <c r="BD10" s="86">
        <v>0.49375146589741836</v>
      </c>
      <c r="BE10" s="86">
        <v>0.49337730452028872</v>
      </c>
      <c r="BF10" s="86">
        <v>0.49300354522177259</v>
      </c>
      <c r="BG10" s="86">
        <v>0.49262797062078523</v>
      </c>
      <c r="BH10" s="86">
        <v>0.49224621057853224</v>
      </c>
      <c r="BI10" s="86">
        <v>0.49186521895025082</v>
      </c>
      <c r="BJ10" s="86">
        <v>0.49148268950599905</v>
      </c>
      <c r="BK10" s="86">
        <v>0.49109989417033278</v>
      </c>
      <c r="BL10" s="86">
        <v>0.49071996722901301</v>
      </c>
      <c r="BM10" s="86">
        <v>0.49033415897866961</v>
      </c>
      <c r="BN10" s="86">
        <v>0.48994660407341817</v>
      </c>
      <c r="BO10" s="86">
        <v>0.48955901491624199</v>
      </c>
      <c r="BP10" s="86">
        <v>0.489169051288941</v>
      </c>
      <c r="BQ10" s="86">
        <v>0.48877734832389796</v>
      </c>
      <c r="BR10" s="86">
        <v>0.48839344701212523</v>
      </c>
      <c r="BS10" s="86">
        <v>0.48800808672075296</v>
      </c>
      <c r="BT10" s="86">
        <v>0.48762324644305999</v>
      </c>
      <c r="BU10" s="86">
        <v>0.48724027280840521</v>
      </c>
      <c r="BV10" s="86">
        <v>0.48685777080924875</v>
      </c>
      <c r="BW10" s="86">
        <v>0.48646190748202145</v>
      </c>
      <c r="BX10" s="86">
        <v>0.48606469813068109</v>
      </c>
      <c r="BY10" s="86">
        <v>0.48567049167122744</v>
      </c>
      <c r="BZ10" s="86">
        <v>0.48527414680413117</v>
      </c>
      <c r="CA10" s="86">
        <v>0.4848766843243596</v>
      </c>
      <c r="CB10" s="86">
        <v>0.48447901851970854</v>
      </c>
      <c r="CC10" s="86">
        <v>0.48408213428224461</v>
      </c>
      <c r="CD10" s="86">
        <v>0.48368395347226179</v>
      </c>
      <c r="CE10" s="86">
        <v>0.48328504500068858</v>
      </c>
      <c r="CF10" s="86">
        <v>0.4828914316420212</v>
      </c>
      <c r="CG10" s="86">
        <v>0.48249447525711031</v>
      </c>
      <c r="CH10" s="86">
        <v>0.4820979204669657</v>
      </c>
      <c r="CI10" s="86">
        <v>0.4817009100968197</v>
      </c>
      <c r="CJ10" s="38"/>
    </row>
    <row r="11" spans="2:88" ht="39.6" x14ac:dyDescent="0.25">
      <c r="B11" s="60">
        <v>5</v>
      </c>
      <c r="C11" s="26" t="s">
        <v>171</v>
      </c>
      <c r="D11" s="27" t="s">
        <v>242</v>
      </c>
      <c r="E11" s="27" t="s">
        <v>173</v>
      </c>
      <c r="F11" s="27">
        <v>1</v>
      </c>
      <c r="H11" s="91">
        <v>218.61701375727128</v>
      </c>
      <c r="I11" s="91">
        <v>170.52943765276569</v>
      </c>
      <c r="J11" s="91">
        <v>194.6</v>
      </c>
      <c r="K11" s="91">
        <v>194.6</v>
      </c>
      <c r="L11" s="91">
        <v>194.7</v>
      </c>
      <c r="M11" s="91">
        <v>194.9</v>
      </c>
      <c r="N11" s="91">
        <v>195.1</v>
      </c>
      <c r="O11" s="91">
        <v>195.3</v>
      </c>
      <c r="P11" s="91">
        <v>195.6</v>
      </c>
      <c r="Q11" s="91">
        <v>196.2</v>
      </c>
      <c r="R11" s="91">
        <v>195.1</v>
      </c>
      <c r="S11" s="91">
        <v>192.4</v>
      </c>
      <c r="T11" s="91">
        <v>189.9</v>
      </c>
      <c r="U11" s="91">
        <v>187.7</v>
      </c>
      <c r="V11" s="91">
        <v>185.5</v>
      </c>
      <c r="W11" s="91">
        <v>184.2</v>
      </c>
      <c r="X11" s="91">
        <v>175.3</v>
      </c>
      <c r="Y11" s="91">
        <v>175.2</v>
      </c>
      <c r="Z11" s="91">
        <v>175</v>
      </c>
      <c r="AA11" s="91">
        <v>174.9</v>
      </c>
      <c r="AB11" s="91">
        <v>174.6</v>
      </c>
      <c r="AC11" s="91">
        <v>174.4</v>
      </c>
      <c r="AD11" s="91">
        <v>174.1</v>
      </c>
      <c r="AE11" s="91">
        <v>173.8</v>
      </c>
      <c r="AF11" s="91">
        <v>173.5</v>
      </c>
      <c r="AG11" s="92">
        <v>173.2</v>
      </c>
      <c r="AH11" s="92">
        <v>172.9</v>
      </c>
      <c r="AI11" s="92">
        <v>172.7</v>
      </c>
      <c r="AJ11" s="92">
        <v>172.4</v>
      </c>
      <c r="AK11" s="92">
        <v>172.1</v>
      </c>
      <c r="AL11" s="92">
        <v>171.7</v>
      </c>
      <c r="AM11" s="92">
        <v>171.3</v>
      </c>
      <c r="AN11" s="92">
        <v>171</v>
      </c>
      <c r="AO11" s="92">
        <v>170.9</v>
      </c>
      <c r="AP11" s="92">
        <v>170.9</v>
      </c>
      <c r="AQ11" s="92">
        <v>170.9</v>
      </c>
      <c r="AR11" s="92">
        <v>170.9</v>
      </c>
      <c r="AS11" s="92">
        <v>170.9</v>
      </c>
      <c r="AT11" s="92">
        <v>170.8</v>
      </c>
      <c r="AU11" s="92">
        <v>170.8</v>
      </c>
      <c r="AV11" s="92">
        <v>170.8</v>
      </c>
      <c r="AW11" s="92">
        <v>170.8</v>
      </c>
      <c r="AX11" s="92">
        <v>170.8</v>
      </c>
      <c r="AY11" s="92">
        <v>170.7</v>
      </c>
      <c r="AZ11" s="92">
        <v>170.7</v>
      </c>
      <c r="BA11" s="92">
        <v>170.7</v>
      </c>
      <c r="BB11" s="92">
        <v>170.7</v>
      </c>
      <c r="BC11" s="92">
        <v>170.7</v>
      </c>
      <c r="BD11" s="92">
        <v>170.7</v>
      </c>
      <c r="BE11" s="92">
        <v>170.6</v>
      </c>
      <c r="BF11" s="92">
        <v>170.6</v>
      </c>
      <c r="BG11" s="92">
        <v>170.6</v>
      </c>
      <c r="BH11" s="92">
        <v>170.5</v>
      </c>
      <c r="BI11" s="92">
        <v>170.5</v>
      </c>
      <c r="BJ11" s="92">
        <v>170.4</v>
      </c>
      <c r="BK11" s="92">
        <v>170.4</v>
      </c>
      <c r="BL11" s="92">
        <v>170.3</v>
      </c>
      <c r="BM11" s="92">
        <v>170.2</v>
      </c>
      <c r="BN11" s="92">
        <v>170.2</v>
      </c>
      <c r="BO11" s="92">
        <v>170.1</v>
      </c>
      <c r="BP11" s="92">
        <v>170.1</v>
      </c>
      <c r="BQ11" s="92">
        <v>170</v>
      </c>
      <c r="BR11" s="92">
        <v>170</v>
      </c>
      <c r="BS11" s="92">
        <v>170</v>
      </c>
      <c r="BT11" s="92">
        <v>169.9</v>
      </c>
      <c r="BU11" s="92">
        <v>169.9</v>
      </c>
      <c r="BV11" s="92">
        <v>169.9</v>
      </c>
      <c r="BW11" s="92">
        <v>169.8</v>
      </c>
      <c r="BX11" s="92">
        <v>169.8</v>
      </c>
      <c r="BY11" s="92">
        <v>169.8</v>
      </c>
      <c r="BZ11" s="92">
        <v>169.8</v>
      </c>
      <c r="CA11" s="92">
        <v>169.8</v>
      </c>
      <c r="CB11" s="92">
        <v>169.8</v>
      </c>
      <c r="CC11" s="92">
        <v>169.8</v>
      </c>
      <c r="CD11" s="92">
        <v>169.8</v>
      </c>
      <c r="CE11" s="92">
        <v>169.8</v>
      </c>
      <c r="CF11" s="92">
        <v>169.8</v>
      </c>
      <c r="CG11" s="92">
        <v>169.8</v>
      </c>
      <c r="CH11" s="92">
        <v>169.8</v>
      </c>
      <c r="CI11" s="92">
        <v>169.7</v>
      </c>
      <c r="CJ11" s="38"/>
    </row>
    <row r="12" spans="2:88" ht="39.6" x14ac:dyDescent="0.25">
      <c r="B12" s="60">
        <v>6</v>
      </c>
      <c r="C12" s="26" t="s">
        <v>175</v>
      </c>
      <c r="D12" s="27" t="s">
        <v>244</v>
      </c>
      <c r="E12" s="27" t="s">
        <v>173</v>
      </c>
      <c r="F12" s="27">
        <v>1</v>
      </c>
      <c r="H12" s="91">
        <v>246.63305043133849</v>
      </c>
      <c r="I12" s="91">
        <v>196.41951576625249</v>
      </c>
      <c r="J12" s="91">
        <v>200.7</v>
      </c>
      <c r="K12" s="91">
        <v>199.9</v>
      </c>
      <c r="L12" s="91">
        <v>199.1</v>
      </c>
      <c r="M12" s="91">
        <v>198.2</v>
      </c>
      <c r="N12" s="91">
        <v>197.4</v>
      </c>
      <c r="O12" s="91">
        <v>196.5</v>
      </c>
      <c r="P12" s="91">
        <v>195.6</v>
      </c>
      <c r="Q12" s="91">
        <v>194.7</v>
      </c>
      <c r="R12" s="91">
        <v>193</v>
      </c>
      <c r="S12" s="91">
        <v>190.8</v>
      </c>
      <c r="T12" s="91">
        <v>187.7</v>
      </c>
      <c r="U12" s="91">
        <v>182.3</v>
      </c>
      <c r="V12" s="91">
        <v>168</v>
      </c>
      <c r="W12" s="91">
        <v>167.9</v>
      </c>
      <c r="X12" s="91">
        <v>167.7</v>
      </c>
      <c r="Y12" s="91">
        <v>167.6</v>
      </c>
      <c r="Z12" s="91">
        <v>167.5</v>
      </c>
      <c r="AA12" s="91">
        <v>167.4</v>
      </c>
      <c r="AB12" s="91">
        <v>167.2</v>
      </c>
      <c r="AC12" s="91">
        <v>167.1</v>
      </c>
      <c r="AD12" s="91">
        <v>166.9</v>
      </c>
      <c r="AE12" s="91">
        <v>166.7</v>
      </c>
      <c r="AF12" s="91">
        <v>166.5</v>
      </c>
      <c r="AG12" s="92">
        <v>166.4</v>
      </c>
      <c r="AH12" s="92">
        <v>166.2</v>
      </c>
      <c r="AI12" s="92">
        <v>166.2</v>
      </c>
      <c r="AJ12" s="92">
        <v>166.1</v>
      </c>
      <c r="AK12" s="92">
        <v>166</v>
      </c>
      <c r="AL12" s="92">
        <v>165.9</v>
      </c>
      <c r="AM12" s="92">
        <v>165.8</v>
      </c>
      <c r="AN12" s="92">
        <v>165.7</v>
      </c>
      <c r="AO12" s="92">
        <v>165.6</v>
      </c>
      <c r="AP12" s="92">
        <v>165.4</v>
      </c>
      <c r="AQ12" s="92">
        <v>165.3</v>
      </c>
      <c r="AR12" s="92">
        <v>165.2</v>
      </c>
      <c r="AS12" s="92">
        <v>165.1</v>
      </c>
      <c r="AT12" s="92">
        <v>165</v>
      </c>
      <c r="AU12" s="92">
        <v>164.9</v>
      </c>
      <c r="AV12" s="92">
        <v>164.7</v>
      </c>
      <c r="AW12" s="92">
        <v>164.6</v>
      </c>
      <c r="AX12" s="92">
        <v>164.5</v>
      </c>
      <c r="AY12" s="92">
        <v>164.4</v>
      </c>
      <c r="AZ12" s="92">
        <v>164.3</v>
      </c>
      <c r="BA12" s="92">
        <v>164.1</v>
      </c>
      <c r="BB12" s="92">
        <v>164</v>
      </c>
      <c r="BC12" s="92">
        <v>163.9</v>
      </c>
      <c r="BD12" s="92">
        <v>163.80000000000001</v>
      </c>
      <c r="BE12" s="92">
        <v>163.6</v>
      </c>
      <c r="BF12" s="92">
        <v>163.5</v>
      </c>
      <c r="BG12" s="92">
        <v>163.4</v>
      </c>
      <c r="BH12" s="92">
        <v>163.30000000000001</v>
      </c>
      <c r="BI12" s="92">
        <v>163.1</v>
      </c>
      <c r="BJ12" s="92">
        <v>163</v>
      </c>
      <c r="BK12" s="92">
        <v>162.9</v>
      </c>
      <c r="BL12" s="92">
        <v>162.80000000000001</v>
      </c>
      <c r="BM12" s="92">
        <v>162.6</v>
      </c>
      <c r="BN12" s="92">
        <v>162.5</v>
      </c>
      <c r="BO12" s="92">
        <v>162.4</v>
      </c>
      <c r="BP12" s="92">
        <v>162.30000000000001</v>
      </c>
      <c r="BQ12" s="92">
        <v>162.1</v>
      </c>
      <c r="BR12" s="92">
        <v>162</v>
      </c>
      <c r="BS12" s="92">
        <v>161.9</v>
      </c>
      <c r="BT12" s="92">
        <v>161.69999999999999</v>
      </c>
      <c r="BU12" s="92">
        <v>161.6</v>
      </c>
      <c r="BV12" s="92">
        <v>161.5</v>
      </c>
      <c r="BW12" s="92">
        <v>161.4</v>
      </c>
      <c r="BX12" s="92">
        <v>161.19999999999999</v>
      </c>
      <c r="BY12" s="92">
        <v>161.1</v>
      </c>
      <c r="BZ12" s="92">
        <v>161</v>
      </c>
      <c r="CA12" s="92">
        <v>160.80000000000001</v>
      </c>
      <c r="CB12" s="92">
        <v>160.69999999999999</v>
      </c>
      <c r="CC12" s="92">
        <v>160.6</v>
      </c>
      <c r="CD12" s="92">
        <v>160.4</v>
      </c>
      <c r="CE12" s="92">
        <v>160.30000000000001</v>
      </c>
      <c r="CF12" s="92">
        <v>160.19999999999999</v>
      </c>
      <c r="CG12" s="92">
        <v>160</v>
      </c>
      <c r="CH12" s="92">
        <v>159.9</v>
      </c>
      <c r="CI12" s="92">
        <v>159.80000000000001</v>
      </c>
      <c r="CJ12" s="38"/>
    </row>
    <row r="13" spans="2:88" ht="39.6" x14ac:dyDescent="0.25">
      <c r="B13" s="60">
        <v>7</v>
      </c>
      <c r="C13" s="26" t="s">
        <v>178</v>
      </c>
      <c r="D13" s="27" t="s">
        <v>246</v>
      </c>
      <c r="E13" s="27" t="s">
        <v>173</v>
      </c>
      <c r="F13" s="27">
        <v>1</v>
      </c>
      <c r="H13" s="91">
        <v>229.67612322203033</v>
      </c>
      <c r="I13" s="91">
        <v>178.89950285874372</v>
      </c>
      <c r="J13" s="91">
        <v>196.91169164263894</v>
      </c>
      <c r="K13" s="91">
        <v>196.5693368719879</v>
      </c>
      <c r="L13" s="91">
        <v>196.33943949806516</v>
      </c>
      <c r="M13" s="91">
        <v>196.13815626453004</v>
      </c>
      <c r="N13" s="91">
        <v>195.94438715810912</v>
      </c>
      <c r="O13" s="91">
        <v>195.75071535633126</v>
      </c>
      <c r="P13" s="91">
        <v>195.64148609398271</v>
      </c>
      <c r="Q13" s="91">
        <v>195.67601778971505</v>
      </c>
      <c r="R13" s="91">
        <v>194.49775328271534</v>
      </c>
      <c r="S13" s="91">
        <v>192.03864037945621</v>
      </c>
      <c r="T13" s="91">
        <v>189.55032142471379</v>
      </c>
      <c r="U13" s="91">
        <v>187.05086036301324</v>
      </c>
      <c r="V13" s="91">
        <v>184.52276902489976</v>
      </c>
      <c r="W13" s="91">
        <v>183.28535131641149</v>
      </c>
      <c r="X13" s="91">
        <v>174.90563249450236</v>
      </c>
      <c r="Y13" s="91">
        <v>174.79259268668616</v>
      </c>
      <c r="Z13" s="91">
        <v>174.63969087780669</v>
      </c>
      <c r="AA13" s="91">
        <v>174.44711087088342</v>
      </c>
      <c r="AB13" s="91">
        <v>174.23329289159523</v>
      </c>
      <c r="AC13" s="91">
        <v>173.98140159033508</v>
      </c>
      <c r="AD13" s="91">
        <v>173.71725798188913</v>
      </c>
      <c r="AE13" s="91">
        <v>173.42365628697883</v>
      </c>
      <c r="AF13" s="91">
        <v>173.11863246690626</v>
      </c>
      <c r="AG13" s="92">
        <v>172.82538656834893</v>
      </c>
      <c r="AH13" s="92">
        <v>172.52201623663345</v>
      </c>
      <c r="AI13" s="92">
        <v>172.371599325039</v>
      </c>
      <c r="AJ13" s="92">
        <v>172.06587078424235</v>
      </c>
      <c r="AK13" s="92">
        <v>171.74186106593856</v>
      </c>
      <c r="AL13" s="92">
        <v>171.40374461905367</v>
      </c>
      <c r="AM13" s="92">
        <v>171.05111147707566</v>
      </c>
      <c r="AN13" s="92">
        <v>170.69114926213129</v>
      </c>
      <c r="AO13" s="92">
        <v>170.65856068278489</v>
      </c>
      <c r="AP13" s="92">
        <v>170.63569211967936</v>
      </c>
      <c r="AQ13" s="92">
        <v>170.60954123091946</v>
      </c>
      <c r="AR13" s="92">
        <v>170.58473058922786</v>
      </c>
      <c r="AS13" s="92">
        <v>170.56760495683525</v>
      </c>
      <c r="AT13" s="92">
        <v>170.54172594221683</v>
      </c>
      <c r="AU13" s="92">
        <v>170.5093766511612</v>
      </c>
      <c r="AV13" s="92">
        <v>170.47956243600532</v>
      </c>
      <c r="AW13" s="92">
        <v>170.45694434168266</v>
      </c>
      <c r="AX13" s="92">
        <v>170.43189377292614</v>
      </c>
      <c r="AY13" s="92">
        <v>170.41426161716268</v>
      </c>
      <c r="AZ13" s="92">
        <v>170.39789665125909</v>
      </c>
      <c r="BA13" s="92">
        <v>170.38538516166622</v>
      </c>
      <c r="BB13" s="92">
        <v>170.36891635757482</v>
      </c>
      <c r="BC13" s="92">
        <v>170.34544376312923</v>
      </c>
      <c r="BD13" s="92">
        <v>170.31191639334435</v>
      </c>
      <c r="BE13" s="92">
        <v>170.27454291383924</v>
      </c>
      <c r="BF13" s="92">
        <v>170.23317268343911</v>
      </c>
      <c r="BG13" s="92">
        <v>170.1912955644346</v>
      </c>
      <c r="BH13" s="92">
        <v>170.14322644842224</v>
      </c>
      <c r="BI13" s="92">
        <v>170.09382728135253</v>
      </c>
      <c r="BJ13" s="92">
        <v>170.04146287897984</v>
      </c>
      <c r="BK13" s="92">
        <v>169.98446756237922</v>
      </c>
      <c r="BL13" s="92">
        <v>169.92816170572087</v>
      </c>
      <c r="BM13" s="92">
        <v>169.86488889039882</v>
      </c>
      <c r="BN13" s="92">
        <v>169.80068809534649</v>
      </c>
      <c r="BO13" s="92">
        <v>169.74156177777866</v>
      </c>
      <c r="BP13" s="92">
        <v>169.68558340732443</v>
      </c>
      <c r="BQ13" s="92">
        <v>169.6345442112042</v>
      </c>
      <c r="BR13" s="92">
        <v>169.59375903108813</v>
      </c>
      <c r="BS13" s="92">
        <v>169.56009493109286</v>
      </c>
      <c r="BT13" s="92">
        <v>169.52367273845547</v>
      </c>
      <c r="BU13" s="92">
        <v>169.49304057682929</v>
      </c>
      <c r="BV13" s="92">
        <v>169.46726394245076</v>
      </c>
      <c r="BW13" s="92">
        <v>169.43651933530285</v>
      </c>
      <c r="BX13" s="92">
        <v>169.40658831316793</v>
      </c>
      <c r="BY13" s="92">
        <v>169.37932209528879</v>
      </c>
      <c r="BZ13" s="92">
        <v>169.35890657825675</v>
      </c>
      <c r="CA13" s="92">
        <v>169.34029339508081</v>
      </c>
      <c r="CB13" s="92">
        <v>169.32620460125958</v>
      </c>
      <c r="CC13" s="92">
        <v>169.31641710832193</v>
      </c>
      <c r="CD13" s="92">
        <v>169.3095754854925</v>
      </c>
      <c r="CE13" s="92">
        <v>169.30236226034916</v>
      </c>
      <c r="CF13" s="92">
        <v>169.300335467449</v>
      </c>
      <c r="CG13" s="92">
        <v>169.2942182405512</v>
      </c>
      <c r="CH13" s="92">
        <v>169.28524494940285</v>
      </c>
      <c r="CI13" s="92">
        <v>169.27286039642755</v>
      </c>
      <c r="CJ13" s="38"/>
    </row>
    <row r="14" spans="2:88" ht="39.6" x14ac:dyDescent="0.25">
      <c r="B14" s="60">
        <v>8</v>
      </c>
      <c r="C14" s="26" t="s">
        <v>181</v>
      </c>
      <c r="D14" s="27" t="s">
        <v>248</v>
      </c>
      <c r="E14" s="27" t="s">
        <v>48</v>
      </c>
      <c r="F14" s="27">
        <v>2</v>
      </c>
      <c r="H14" s="85">
        <v>3.4117596552718465</v>
      </c>
      <c r="I14" s="85">
        <v>4.5921596085550966</v>
      </c>
      <c r="J14" s="85">
        <v>3.46</v>
      </c>
      <c r="K14" s="85">
        <v>3.4599999999999995</v>
      </c>
      <c r="L14" s="85">
        <v>3.46</v>
      </c>
      <c r="M14" s="85">
        <v>3.4599999999999995</v>
      </c>
      <c r="N14" s="85">
        <v>3.46</v>
      </c>
      <c r="O14" s="85">
        <v>3.46</v>
      </c>
      <c r="P14" s="85">
        <v>3.4599999999999995</v>
      </c>
      <c r="Q14" s="85">
        <v>3.4599999999999995</v>
      </c>
      <c r="R14" s="85">
        <v>3.3927880724261277</v>
      </c>
      <c r="S14" s="85">
        <v>3.3183339132092602</v>
      </c>
      <c r="T14" s="85">
        <v>3.2497414575422576</v>
      </c>
      <c r="U14" s="85">
        <v>3.1850584634104386</v>
      </c>
      <c r="V14" s="85">
        <v>3.1146605777486736</v>
      </c>
      <c r="W14" s="85">
        <v>3.1146605777486736</v>
      </c>
      <c r="X14" s="85">
        <v>3.1146605777486731</v>
      </c>
      <c r="Y14" s="85">
        <v>3.1146605777486731</v>
      </c>
      <c r="Z14" s="85">
        <v>3.1146605777486736</v>
      </c>
      <c r="AA14" s="85">
        <v>3.1146605777486731</v>
      </c>
      <c r="AB14" s="85">
        <v>3.1146605777486731</v>
      </c>
      <c r="AC14" s="85">
        <v>3.1146605777486731</v>
      </c>
      <c r="AD14" s="85">
        <v>3.1146605777486731</v>
      </c>
      <c r="AE14" s="85">
        <v>3.1146605777486731</v>
      </c>
      <c r="AF14" s="85">
        <v>3.1146605777486731</v>
      </c>
      <c r="AG14" s="86">
        <v>3.1146605777486731</v>
      </c>
      <c r="AH14" s="86">
        <v>3.1146605777486736</v>
      </c>
      <c r="AI14" s="86">
        <v>3.1146605777486736</v>
      </c>
      <c r="AJ14" s="86">
        <v>3.1146605777486731</v>
      </c>
      <c r="AK14" s="86">
        <v>3.1146605777486736</v>
      </c>
      <c r="AL14" s="86">
        <v>3.1146605777486736</v>
      </c>
      <c r="AM14" s="86">
        <v>3.1146605777486731</v>
      </c>
      <c r="AN14" s="86">
        <v>3.1146605777486736</v>
      </c>
      <c r="AO14" s="86">
        <v>3.1146605777486736</v>
      </c>
      <c r="AP14" s="86">
        <v>3.1146605777486736</v>
      </c>
      <c r="AQ14" s="86">
        <v>3.1146605777486736</v>
      </c>
      <c r="AR14" s="86">
        <v>3.1146605777486736</v>
      </c>
      <c r="AS14" s="86">
        <v>3.1146605777486736</v>
      </c>
      <c r="AT14" s="86">
        <v>3.1146605777486736</v>
      </c>
      <c r="AU14" s="86">
        <v>3.1146605777486736</v>
      </c>
      <c r="AV14" s="86">
        <v>3.114660577748674</v>
      </c>
      <c r="AW14" s="86">
        <v>3.1146605777486736</v>
      </c>
      <c r="AX14" s="86">
        <v>3.1146605777486736</v>
      </c>
      <c r="AY14" s="86">
        <v>3.1146605777486736</v>
      </c>
      <c r="AZ14" s="86">
        <v>3.1146605777486736</v>
      </c>
      <c r="BA14" s="86">
        <v>3.1146605777486736</v>
      </c>
      <c r="BB14" s="86">
        <v>3.1146605777486736</v>
      </c>
      <c r="BC14" s="86">
        <v>3.1146605777486736</v>
      </c>
      <c r="BD14" s="86">
        <v>3.1146605777486736</v>
      </c>
      <c r="BE14" s="86">
        <v>3.114660577748674</v>
      </c>
      <c r="BF14" s="86">
        <v>3.1146605777486736</v>
      </c>
      <c r="BG14" s="86">
        <v>3.1146605777486736</v>
      </c>
      <c r="BH14" s="86">
        <v>3.1146605777486736</v>
      </c>
      <c r="BI14" s="86">
        <v>3.1146605777486736</v>
      </c>
      <c r="BJ14" s="86">
        <v>3.1146605777486736</v>
      </c>
      <c r="BK14" s="86">
        <v>3.1146605777486736</v>
      </c>
      <c r="BL14" s="86">
        <v>3.1146605777486736</v>
      </c>
      <c r="BM14" s="86">
        <v>3.1146605777486736</v>
      </c>
      <c r="BN14" s="86">
        <v>3.1146605777486736</v>
      </c>
      <c r="BO14" s="86">
        <v>3.1146605777486736</v>
      </c>
      <c r="BP14" s="86">
        <v>3.1146605777486736</v>
      </c>
      <c r="BQ14" s="86">
        <v>3.1146605777486736</v>
      </c>
      <c r="BR14" s="86">
        <v>3.1146605777486736</v>
      </c>
      <c r="BS14" s="86">
        <v>3.1146605777486736</v>
      </c>
      <c r="BT14" s="86">
        <v>3.1146605777486736</v>
      </c>
      <c r="BU14" s="86">
        <v>3.1146605777486736</v>
      </c>
      <c r="BV14" s="86">
        <v>3.1146605777486736</v>
      </c>
      <c r="BW14" s="86">
        <v>3.1146605777486736</v>
      </c>
      <c r="BX14" s="86">
        <v>3.1146605777486736</v>
      </c>
      <c r="BY14" s="86">
        <v>3.1146605777486736</v>
      </c>
      <c r="BZ14" s="86">
        <v>3.114660577748674</v>
      </c>
      <c r="CA14" s="86">
        <v>3.1146605777486736</v>
      </c>
      <c r="CB14" s="86">
        <v>3.1146605777486736</v>
      </c>
      <c r="CC14" s="86">
        <v>3.1146605777486736</v>
      </c>
      <c r="CD14" s="86">
        <v>3.1146605777486736</v>
      </c>
      <c r="CE14" s="86">
        <v>3.1146605777486736</v>
      </c>
      <c r="CF14" s="86">
        <v>3.1146605777486736</v>
      </c>
      <c r="CG14" s="86">
        <v>3.1146605777486736</v>
      </c>
      <c r="CH14" s="86">
        <v>3.1146605777486736</v>
      </c>
      <c r="CI14" s="86">
        <v>3.1146605777486736</v>
      </c>
      <c r="CJ14" s="38"/>
    </row>
    <row r="15" spans="2:88" ht="39.6" x14ac:dyDescent="0.25">
      <c r="B15" s="60">
        <v>9</v>
      </c>
      <c r="C15" s="26" t="s">
        <v>184</v>
      </c>
      <c r="D15" s="27" t="s">
        <v>250</v>
      </c>
      <c r="E15" s="27" t="s">
        <v>186</v>
      </c>
      <c r="F15" s="27">
        <v>2</v>
      </c>
      <c r="H15" s="85">
        <v>212.27532471300441</v>
      </c>
      <c r="I15" s="85">
        <v>209.01917750521264</v>
      </c>
      <c r="J15" s="85">
        <v>146.68984222320074</v>
      </c>
      <c r="K15" s="85">
        <v>146.03113129955688</v>
      </c>
      <c r="L15" s="85">
        <v>145.36427377001323</v>
      </c>
      <c r="M15" s="85">
        <v>144.8462883805399</v>
      </c>
      <c r="N15" s="85">
        <v>144.33073611880704</v>
      </c>
      <c r="O15" s="85">
        <v>143.80709531157089</v>
      </c>
      <c r="P15" s="85">
        <v>143.22143484294585</v>
      </c>
      <c r="Q15" s="85">
        <v>142.51893660978632</v>
      </c>
      <c r="R15" s="85">
        <v>139.0763813017806</v>
      </c>
      <c r="S15" s="85">
        <v>135.36708219346264</v>
      </c>
      <c r="T15" s="85">
        <v>131.92498066299578</v>
      </c>
      <c r="U15" s="85">
        <v>128.68822484204011</v>
      </c>
      <c r="V15" s="85">
        <v>125.2677421556199</v>
      </c>
      <c r="W15" s="85">
        <v>124.71147351926653</v>
      </c>
      <c r="X15" s="85">
        <v>124.1533644728418</v>
      </c>
      <c r="Y15" s="85">
        <v>123.55115630353831</v>
      </c>
      <c r="Z15" s="85">
        <v>122.93929268165066</v>
      </c>
      <c r="AA15" s="85">
        <v>122.31673028651964</v>
      </c>
      <c r="AB15" s="85">
        <v>121.67882239481371</v>
      </c>
      <c r="AC15" s="85">
        <v>121.02433999509722</v>
      </c>
      <c r="AD15" s="85">
        <v>120.35747306075986</v>
      </c>
      <c r="AE15" s="85">
        <v>119.67598168444485</v>
      </c>
      <c r="AF15" s="85">
        <v>118.97569671305331</v>
      </c>
      <c r="AG15" s="86">
        <v>118.3175165804608</v>
      </c>
      <c r="AH15" s="86">
        <v>117.82080061405051</v>
      </c>
      <c r="AI15" s="86">
        <v>117.35491294484622</v>
      </c>
      <c r="AJ15" s="86">
        <v>116.92220500202951</v>
      </c>
      <c r="AK15" s="86">
        <v>116.51277197614841</v>
      </c>
      <c r="AL15" s="86">
        <v>116.12732847218216</v>
      </c>
      <c r="AM15" s="86">
        <v>115.76261541407403</v>
      </c>
      <c r="AN15" s="86">
        <v>115.41349730365795</v>
      </c>
      <c r="AO15" s="86">
        <v>115.06209095468211</v>
      </c>
      <c r="AP15" s="86">
        <v>114.70757631816841</v>
      </c>
      <c r="AQ15" s="86">
        <v>114.35421719479764</v>
      </c>
      <c r="AR15" s="86">
        <v>114.00948376254607</v>
      </c>
      <c r="AS15" s="86">
        <v>113.6743619595526</v>
      </c>
      <c r="AT15" s="86">
        <v>113.35398893232139</v>
      </c>
      <c r="AU15" s="86">
        <v>113.04611183778236</v>
      </c>
      <c r="AV15" s="86">
        <v>112.73687742984114</v>
      </c>
      <c r="AW15" s="86">
        <v>112.42678800510198</v>
      </c>
      <c r="AX15" s="86">
        <v>112.11617099119567</v>
      </c>
      <c r="AY15" s="86">
        <v>111.80035390406778</v>
      </c>
      <c r="AZ15" s="86">
        <v>111.48452667463908</v>
      </c>
      <c r="BA15" s="86">
        <v>111.16347381130956</v>
      </c>
      <c r="BB15" s="86">
        <v>110.84271254146614</v>
      </c>
      <c r="BC15" s="86">
        <v>110.5275339315416</v>
      </c>
      <c r="BD15" s="86">
        <v>110.21831254573236</v>
      </c>
      <c r="BE15" s="86">
        <v>109.90765196485285</v>
      </c>
      <c r="BF15" s="86">
        <v>109.59975627083253</v>
      </c>
      <c r="BG15" s="86">
        <v>109.29016740850565</v>
      </c>
      <c r="BH15" s="86">
        <v>108.97959391543145</v>
      </c>
      <c r="BI15" s="86">
        <v>108.66677503808656</v>
      </c>
      <c r="BJ15" s="86">
        <v>108.35362414339889</v>
      </c>
      <c r="BK15" s="86">
        <v>108.04111169757419</v>
      </c>
      <c r="BL15" s="86">
        <v>107.72796947692028</v>
      </c>
      <c r="BM15" s="86">
        <v>107.4149494116982</v>
      </c>
      <c r="BN15" s="86">
        <v>107.09928140343264</v>
      </c>
      <c r="BO15" s="86">
        <v>106.77654001013103</v>
      </c>
      <c r="BP15" s="86">
        <v>106.44758754749178</v>
      </c>
      <c r="BQ15" s="86">
        <v>106.10780272197658</v>
      </c>
      <c r="BR15" s="86">
        <v>105.76099238227177</v>
      </c>
      <c r="BS15" s="86">
        <v>105.40833928827206</v>
      </c>
      <c r="BT15" s="86">
        <v>105.05595975127348</v>
      </c>
      <c r="BU15" s="86">
        <v>104.70055433141324</v>
      </c>
      <c r="BV15" s="86">
        <v>104.34107791278429</v>
      </c>
      <c r="BW15" s="86">
        <v>103.9796183407809</v>
      </c>
      <c r="BX15" s="86">
        <v>103.62165739969248</v>
      </c>
      <c r="BY15" s="86">
        <v>103.26386356391806</v>
      </c>
      <c r="BZ15" s="86">
        <v>102.90392779027469</v>
      </c>
      <c r="CA15" s="86">
        <v>102.54195767132551</v>
      </c>
      <c r="CB15" s="86">
        <v>102.18040512334748</v>
      </c>
      <c r="CC15" s="86">
        <v>101.81396822745756</v>
      </c>
      <c r="CD15" s="86">
        <v>101.44808469995547</v>
      </c>
      <c r="CE15" s="86">
        <v>101.0825032032495</v>
      </c>
      <c r="CF15" s="86">
        <v>100.71790746925696</v>
      </c>
      <c r="CG15" s="86">
        <v>100.35567127856828</v>
      </c>
      <c r="CH15" s="86">
        <v>99.999130727024237</v>
      </c>
      <c r="CI15" s="86">
        <v>99.647260712119575</v>
      </c>
      <c r="CJ15" s="38"/>
    </row>
    <row r="16" spans="2:88" ht="39.6" x14ac:dyDescent="0.25">
      <c r="B16" s="60">
        <v>10</v>
      </c>
      <c r="C16" s="26" t="s">
        <v>188</v>
      </c>
      <c r="D16" s="27" t="s">
        <v>252</v>
      </c>
      <c r="E16" s="27" t="s">
        <v>190</v>
      </c>
      <c r="F16" s="27">
        <v>2</v>
      </c>
      <c r="H16" s="85">
        <v>14.253980102161321</v>
      </c>
      <c r="I16" s="85">
        <v>14.908180128213317</v>
      </c>
      <c r="J16" s="85">
        <v>15.742117899075144</v>
      </c>
      <c r="K16" s="85">
        <v>15.974668114558435</v>
      </c>
      <c r="L16" s="85">
        <v>16.209516401437153</v>
      </c>
      <c r="M16" s="85">
        <v>16.420789974904011</v>
      </c>
      <c r="N16" s="85">
        <v>16.632270386019183</v>
      </c>
      <c r="O16" s="85">
        <v>16.845715754793535</v>
      </c>
      <c r="P16" s="85">
        <v>17.070256012013132</v>
      </c>
      <c r="Q16" s="85">
        <v>17.315490710481448</v>
      </c>
      <c r="R16" s="85">
        <v>18.329055190789099</v>
      </c>
      <c r="S16" s="85">
        <v>19.342631822082005</v>
      </c>
      <c r="T16" s="85">
        <v>20.361789176315717</v>
      </c>
      <c r="U16" s="85">
        <v>21.37414735391345</v>
      </c>
      <c r="V16" s="85">
        <v>22.384988652938102</v>
      </c>
      <c r="W16" s="85">
        <v>22.483850137209597</v>
      </c>
      <c r="X16" s="85">
        <v>22.584077301349282</v>
      </c>
      <c r="Y16" s="85">
        <v>22.694313216670761</v>
      </c>
      <c r="Z16" s="85">
        <v>22.807736595421794</v>
      </c>
      <c r="AA16" s="85">
        <v>22.924642179691634</v>
      </c>
      <c r="AB16" s="85">
        <v>23.046094916526545</v>
      </c>
      <c r="AC16" s="85">
        <v>23.17247883462263</v>
      </c>
      <c r="AD16" s="85">
        <v>23.303030642187355</v>
      </c>
      <c r="AE16" s="85">
        <v>23.438351380334062</v>
      </c>
      <c r="AF16" s="85">
        <v>23.579494667755672</v>
      </c>
      <c r="AG16" s="86">
        <v>23.713080640687224</v>
      </c>
      <c r="AH16" s="86">
        <v>23.812018299430672</v>
      </c>
      <c r="AI16" s="86">
        <v>23.904921841495749</v>
      </c>
      <c r="AJ16" s="86">
        <v>23.991100376848244</v>
      </c>
      <c r="AK16" s="86">
        <v>24.072667417431472</v>
      </c>
      <c r="AL16" s="86">
        <v>24.149352852203645</v>
      </c>
      <c r="AM16" s="86">
        <v>24.221810215046862</v>
      </c>
      <c r="AN16" s="86">
        <v>24.291154665906401</v>
      </c>
      <c r="AO16" s="86">
        <v>24.361531312683447</v>
      </c>
      <c r="AP16" s="86">
        <v>24.433148690941191</v>
      </c>
      <c r="AQ16" s="86">
        <v>24.505009570288909</v>
      </c>
      <c r="AR16" s="86">
        <v>24.575323518805774</v>
      </c>
      <c r="AS16" s="86">
        <v>24.643820063705604</v>
      </c>
      <c r="AT16" s="86">
        <v>24.709217283061303</v>
      </c>
      <c r="AU16" s="86">
        <v>24.77200757975961</v>
      </c>
      <c r="AV16" s="86">
        <v>24.835539226070445</v>
      </c>
      <c r="AW16" s="86">
        <v>24.899697301477005</v>
      </c>
      <c r="AX16" s="86">
        <v>24.964407615334469</v>
      </c>
      <c r="AY16" s="86">
        <v>25.030840127805696</v>
      </c>
      <c r="AZ16" s="86">
        <v>25.097719798771621</v>
      </c>
      <c r="BA16" s="86">
        <v>25.16636496332227</v>
      </c>
      <c r="BB16" s="86">
        <v>25.235403629695742</v>
      </c>
      <c r="BC16" s="86">
        <v>25.303489514451861</v>
      </c>
      <c r="BD16" s="86">
        <v>25.370506232702631</v>
      </c>
      <c r="BE16" s="86">
        <v>25.438338890578123</v>
      </c>
      <c r="BF16" s="86">
        <v>25.50590744071425</v>
      </c>
      <c r="BG16" s="86">
        <v>25.574366064414601</v>
      </c>
      <c r="BH16" s="86">
        <v>25.643540282206988</v>
      </c>
      <c r="BI16" s="86">
        <v>25.713770976104925</v>
      </c>
      <c r="BJ16" s="86">
        <v>25.784564801837092</v>
      </c>
      <c r="BK16" s="86">
        <v>25.855668469139218</v>
      </c>
      <c r="BL16" s="86">
        <v>25.927423560898546</v>
      </c>
      <c r="BM16" s="86">
        <v>25.999634264273393</v>
      </c>
      <c r="BN16" s="86">
        <v>26.073056465397933</v>
      </c>
      <c r="BO16" s="86">
        <v>26.148916187073468</v>
      </c>
      <c r="BP16" s="86">
        <v>26.227016091031274</v>
      </c>
      <c r="BQ16" s="86">
        <v>26.308671222448599</v>
      </c>
      <c r="BR16" s="86">
        <v>26.392884554863119</v>
      </c>
      <c r="BS16" s="86">
        <v>26.479369025973519</v>
      </c>
      <c r="BT16" s="86">
        <v>26.566437775914089</v>
      </c>
      <c r="BU16" s="86">
        <v>26.655033357959343</v>
      </c>
      <c r="BV16" s="86">
        <v>26.745479121877331</v>
      </c>
      <c r="BW16" s="86">
        <v>26.83720481522974</v>
      </c>
      <c r="BX16" s="86">
        <v>26.928639580795139</v>
      </c>
      <c r="BY16" s="86">
        <v>27.020742943750456</v>
      </c>
      <c r="BZ16" s="86">
        <v>27.114200526019456</v>
      </c>
      <c r="CA16" s="86">
        <v>27.209001328714287</v>
      </c>
      <c r="CB16" s="86">
        <v>27.304434547208654</v>
      </c>
      <c r="CC16" s="86">
        <v>27.402098562004092</v>
      </c>
      <c r="CD16" s="86">
        <v>27.500387648406107</v>
      </c>
      <c r="CE16" s="86">
        <v>27.599383397244068</v>
      </c>
      <c r="CF16" s="86">
        <v>27.698882569034485</v>
      </c>
      <c r="CG16" s="86">
        <v>27.798462499464119</v>
      </c>
      <c r="CH16" s="86">
        <v>27.897077031113049</v>
      </c>
      <c r="CI16" s="86">
        <v>27.995018372486534</v>
      </c>
      <c r="CJ16" s="38"/>
    </row>
    <row r="17" spans="2:88" ht="39.6" x14ac:dyDescent="0.25">
      <c r="B17" s="60">
        <v>11</v>
      </c>
      <c r="C17" s="26" t="s">
        <v>205</v>
      </c>
      <c r="D17" s="27" t="s">
        <v>254</v>
      </c>
      <c r="E17" s="27" t="s">
        <v>207</v>
      </c>
      <c r="F17" s="27">
        <v>0</v>
      </c>
      <c r="H17" s="93">
        <v>0.65430394757355981</v>
      </c>
      <c r="I17" s="93">
        <v>0.67467264325362319</v>
      </c>
      <c r="J17" s="93">
        <v>0.70516869853671893</v>
      </c>
      <c r="K17" s="93">
        <v>0.71257406929010758</v>
      </c>
      <c r="L17" s="93">
        <v>0.71994595426209507</v>
      </c>
      <c r="M17" s="93">
        <v>0.7269701586384939</v>
      </c>
      <c r="N17" s="93">
        <v>0.73395148874565563</v>
      </c>
      <c r="O17" s="93">
        <v>0.74091020452456768</v>
      </c>
      <c r="P17" s="93">
        <v>0.74794560248386388</v>
      </c>
      <c r="Q17" s="93">
        <v>0.75514914850000081</v>
      </c>
      <c r="R17" s="93">
        <v>0.7956866830438698</v>
      </c>
      <c r="S17" s="93">
        <v>0.83582626012490857</v>
      </c>
      <c r="T17" s="93">
        <v>0.87579308138509049</v>
      </c>
      <c r="U17" s="93">
        <v>0.91520700032309188</v>
      </c>
      <c r="V17" s="93">
        <v>0.95433014927572668</v>
      </c>
      <c r="W17" s="93">
        <v>0.95452182711301947</v>
      </c>
      <c r="X17" s="93">
        <v>0.95471451731217083</v>
      </c>
      <c r="Y17" s="93">
        <v>0.95492457285127985</v>
      </c>
      <c r="Z17" s="93">
        <v>0.95513867778468298</v>
      </c>
      <c r="AA17" s="93">
        <v>0.95535723772266645</v>
      </c>
      <c r="AB17" s="93">
        <v>0.95558205464781321</v>
      </c>
      <c r="AC17" s="93">
        <v>0.95581360795894199</v>
      </c>
      <c r="AD17" s="93">
        <v>0.95605027607611603</v>
      </c>
      <c r="AE17" s="93">
        <v>0.95629292836536295</v>
      </c>
      <c r="AF17" s="93">
        <v>0.95654318294040286</v>
      </c>
      <c r="AG17" s="94">
        <v>0.95677741250301696</v>
      </c>
      <c r="AH17" s="94">
        <v>0.95694926866096564</v>
      </c>
      <c r="AI17" s="94">
        <v>0.95710940395486288</v>
      </c>
      <c r="AJ17" s="94">
        <v>0.95725688612578719</v>
      </c>
      <c r="AK17" s="94">
        <v>0.95739554512132685</v>
      </c>
      <c r="AL17" s="94">
        <v>0.95752508770704914</v>
      </c>
      <c r="AM17" s="94">
        <v>0.95764676618361788</v>
      </c>
      <c r="AN17" s="94">
        <v>0.95776256603143095</v>
      </c>
      <c r="AO17" s="94">
        <v>0.95787944392229118</v>
      </c>
      <c r="AP17" s="94">
        <v>0.95799772017382467</v>
      </c>
      <c r="AQ17" s="94">
        <v>0.95811573280309148</v>
      </c>
      <c r="AR17" s="94">
        <v>0.95823056487051639</v>
      </c>
      <c r="AS17" s="94">
        <v>0.95834182503070153</v>
      </c>
      <c r="AT17" s="94">
        <v>0.95844749920490202</v>
      </c>
      <c r="AU17" s="94">
        <v>0.9585484576306984</v>
      </c>
      <c r="AV17" s="94">
        <v>0.95865010996052735</v>
      </c>
      <c r="AW17" s="94">
        <v>0.95875225987791279</v>
      </c>
      <c r="AX17" s="94">
        <v>0.95885477908481942</v>
      </c>
      <c r="AY17" s="94">
        <v>0.95895949794699953</v>
      </c>
      <c r="AZ17" s="94">
        <v>0.95906438461518173</v>
      </c>
      <c r="BA17" s="94">
        <v>0.95917148401628183</v>
      </c>
      <c r="BB17" s="94">
        <v>0.95927863360392485</v>
      </c>
      <c r="BC17" s="94">
        <v>0.95938375506069418</v>
      </c>
      <c r="BD17" s="94">
        <v>0.95948669709614332</v>
      </c>
      <c r="BE17" s="94">
        <v>0.95959036244515861</v>
      </c>
      <c r="BF17" s="94">
        <v>0.9596930980890892</v>
      </c>
      <c r="BG17" s="94">
        <v>0.95979665567966188</v>
      </c>
      <c r="BH17" s="94">
        <v>0.95990075665291164</v>
      </c>
      <c r="BI17" s="94">
        <v>0.9600058974503678</v>
      </c>
      <c r="BJ17" s="94">
        <v>0.96011132476022565</v>
      </c>
      <c r="BK17" s="94">
        <v>0.96021665548636459</v>
      </c>
      <c r="BL17" s="94">
        <v>0.96032238876671583</v>
      </c>
      <c r="BM17" s="94">
        <v>0.96042822753329826</v>
      </c>
      <c r="BN17" s="94">
        <v>0.96053526461803429</v>
      </c>
      <c r="BO17" s="94">
        <v>0.96064524868784851</v>
      </c>
      <c r="BP17" s="94">
        <v>0.96075784203436654</v>
      </c>
      <c r="BQ17" s="94">
        <v>0.96087487394283166</v>
      </c>
      <c r="BR17" s="94">
        <v>0.96099484342995067</v>
      </c>
      <c r="BS17" s="94">
        <v>0.96111728500710758</v>
      </c>
      <c r="BT17" s="94">
        <v>0.96123977970801089</v>
      </c>
      <c r="BU17" s="94">
        <v>0.9613636327737739</v>
      </c>
      <c r="BV17" s="94">
        <v>0.96148925849582623</v>
      </c>
      <c r="BW17" s="94">
        <v>0.9616158303690695</v>
      </c>
      <c r="BX17" s="94">
        <v>0.96174117545200977</v>
      </c>
      <c r="BY17" s="94">
        <v>0.96186661216778568</v>
      </c>
      <c r="BZ17" s="94">
        <v>0.96199305524754342</v>
      </c>
      <c r="CA17" s="94">
        <v>0.96212046181738342</v>
      </c>
      <c r="CB17" s="94">
        <v>0.96224785846866967</v>
      </c>
      <c r="CC17" s="94">
        <v>0.96237734891697457</v>
      </c>
      <c r="CD17" s="94">
        <v>0.96250677436359955</v>
      </c>
      <c r="CE17" s="94">
        <v>0.9626362333419739</v>
      </c>
      <c r="CF17" s="94">
        <v>0.9627654529341142</v>
      </c>
      <c r="CG17" s="94">
        <v>0.96289388561454281</v>
      </c>
      <c r="CH17" s="94">
        <v>0.96302020298954738</v>
      </c>
      <c r="CI17" s="94">
        <v>0.96314480969176408</v>
      </c>
      <c r="CJ17" s="38"/>
    </row>
    <row r="18" spans="2:88" x14ac:dyDescent="0.25"/>
    <row r="19" spans="2:88" x14ac:dyDescent="0.25">
      <c r="B19" s="48" t="s">
        <v>336</v>
      </c>
    </row>
    <row r="20" spans="2:88" x14ac:dyDescent="0.25"/>
    <row r="21" spans="2:88" x14ac:dyDescent="0.25">
      <c r="B21" s="49"/>
      <c r="C21" t="s">
        <v>337</v>
      </c>
    </row>
    <row r="22" spans="2:88" x14ac:dyDescent="0.25">
      <c r="B22" s="50"/>
      <c r="C22" t="s">
        <v>338</v>
      </c>
    </row>
    <row r="23" spans="2:88" x14ac:dyDescent="0.25"/>
    <row r="24" spans="2:88" ht="14.4" x14ac:dyDescent="0.3">
      <c r="B24" s="124" t="s">
        <v>344</v>
      </c>
      <c r="C24" s="125"/>
      <c r="D24" s="125"/>
      <c r="E24" s="125"/>
      <c r="F24" s="125"/>
      <c r="G24" s="125"/>
      <c r="H24" s="125"/>
      <c r="I24" s="126"/>
    </row>
    <row r="25" spans="2:88" ht="14.4" thickBot="1" x14ac:dyDescent="0.3"/>
    <row r="26" spans="2:88" s="6" customFormat="1" ht="14.4" thickBot="1" x14ac:dyDescent="0.3">
      <c r="B26" s="52" t="s">
        <v>334</v>
      </c>
      <c r="C26" s="18" t="s">
        <v>332</v>
      </c>
      <c r="D26" s="18"/>
      <c r="E26" s="18"/>
      <c r="F26" s="18"/>
      <c r="G26" s="18"/>
      <c r="H26" s="18"/>
      <c r="I26" s="18"/>
    </row>
    <row r="27" spans="2:88" s="6" customFormat="1" ht="13.2" x14ac:dyDescent="0.25">
      <c r="B27" s="53">
        <v>1</v>
      </c>
      <c r="C27" s="115" t="s">
        <v>234</v>
      </c>
      <c r="D27" s="116"/>
      <c r="E27" s="116"/>
      <c r="F27" s="116"/>
      <c r="G27" s="116"/>
      <c r="H27" s="116"/>
      <c r="I27" s="116"/>
    </row>
    <row r="28" spans="2:88" s="6" customFormat="1" ht="13.2" x14ac:dyDescent="0.25">
      <c r="B28" s="53">
        <v>2</v>
      </c>
      <c r="C28" s="115" t="s">
        <v>236</v>
      </c>
      <c r="D28" s="116"/>
      <c r="E28" s="116"/>
      <c r="F28" s="116"/>
      <c r="G28" s="116"/>
      <c r="H28" s="116"/>
      <c r="I28" s="116"/>
    </row>
    <row r="29" spans="2:88" s="6" customFormat="1" ht="13.2" x14ac:dyDescent="0.25">
      <c r="B29" s="53">
        <v>3</v>
      </c>
      <c r="C29" s="115" t="s">
        <v>238</v>
      </c>
      <c r="D29" s="116"/>
      <c r="E29" s="116"/>
      <c r="F29" s="116"/>
      <c r="G29" s="116"/>
      <c r="H29" s="116"/>
      <c r="I29" s="116"/>
    </row>
    <row r="30" spans="2:88" s="6" customFormat="1" ht="13.2" x14ac:dyDescent="0.25">
      <c r="B30" s="53">
        <v>4</v>
      </c>
      <c r="C30" s="115" t="s">
        <v>241</v>
      </c>
      <c r="D30" s="116"/>
      <c r="E30" s="116"/>
      <c r="F30" s="116"/>
      <c r="G30" s="116"/>
      <c r="H30" s="116"/>
      <c r="I30" s="116"/>
    </row>
    <row r="31" spans="2:88" s="6" customFormat="1" ht="13.2" x14ac:dyDescent="0.25">
      <c r="B31" s="53">
        <v>5</v>
      </c>
      <c r="C31" s="115" t="s">
        <v>243</v>
      </c>
      <c r="D31" s="116"/>
      <c r="E31" s="116"/>
      <c r="F31" s="116"/>
      <c r="G31" s="116"/>
      <c r="H31" s="116"/>
      <c r="I31" s="116"/>
    </row>
    <row r="32" spans="2:88" s="6" customFormat="1" ht="13.2" x14ac:dyDescent="0.25">
      <c r="B32" s="53">
        <v>6</v>
      </c>
      <c r="C32" s="115" t="s">
        <v>245</v>
      </c>
      <c r="D32" s="116"/>
      <c r="E32" s="116"/>
      <c r="F32" s="116"/>
      <c r="G32" s="116"/>
      <c r="H32" s="116"/>
      <c r="I32" s="116"/>
    </row>
    <row r="33" spans="2:9" s="6" customFormat="1" ht="13.2" x14ac:dyDescent="0.25">
      <c r="B33" s="53">
        <v>7</v>
      </c>
      <c r="C33" s="115" t="s">
        <v>247</v>
      </c>
      <c r="D33" s="116"/>
      <c r="E33" s="116"/>
      <c r="F33" s="116"/>
      <c r="G33" s="116"/>
      <c r="H33" s="116"/>
      <c r="I33" s="116"/>
    </row>
    <row r="34" spans="2:9" s="6" customFormat="1" ht="13.2" x14ac:dyDescent="0.25">
      <c r="B34" s="53">
        <v>8</v>
      </c>
      <c r="C34" s="115" t="s">
        <v>249</v>
      </c>
      <c r="D34" s="116"/>
      <c r="E34" s="116"/>
      <c r="F34" s="116"/>
      <c r="G34" s="116"/>
      <c r="H34" s="116"/>
      <c r="I34" s="116"/>
    </row>
    <row r="35" spans="2:9" s="6" customFormat="1" ht="13.2" x14ac:dyDescent="0.25">
      <c r="B35" s="53">
        <v>9</v>
      </c>
      <c r="C35" s="115" t="s">
        <v>251</v>
      </c>
      <c r="D35" s="116"/>
      <c r="E35" s="116"/>
      <c r="F35" s="116"/>
      <c r="G35" s="116"/>
      <c r="H35" s="116"/>
      <c r="I35" s="116"/>
    </row>
    <row r="36" spans="2:9" s="6" customFormat="1" ht="13.2" x14ac:dyDescent="0.25">
      <c r="B36" s="53">
        <v>10</v>
      </c>
      <c r="C36" s="115" t="s">
        <v>253</v>
      </c>
      <c r="D36" s="116"/>
      <c r="E36" s="116"/>
      <c r="F36" s="116"/>
      <c r="G36" s="116"/>
      <c r="H36" s="116"/>
      <c r="I36" s="116"/>
    </row>
    <row r="37" spans="2:9" s="6" customFormat="1" ht="13.2" x14ac:dyDescent="0.25">
      <c r="B37" s="53">
        <v>11</v>
      </c>
      <c r="C37" s="115" t="s">
        <v>255</v>
      </c>
      <c r="D37" s="116"/>
      <c r="E37" s="116"/>
      <c r="F37" s="116"/>
      <c r="G37" s="116"/>
      <c r="H37" s="116"/>
      <c r="I37" s="116"/>
    </row>
    <row r="38" spans="2:9" x14ac:dyDescent="0.25"/>
  </sheetData>
  <mergeCells count="19">
    <mergeCell ref="B1:F1"/>
    <mergeCell ref="B3:C3"/>
    <mergeCell ref="B4:C4"/>
    <mergeCell ref="D3:F3"/>
    <mergeCell ref="D4:F4"/>
    <mergeCell ref="C37:I37"/>
    <mergeCell ref="H5:AF5"/>
    <mergeCell ref="AG5:CJ5"/>
    <mergeCell ref="B24:I24"/>
    <mergeCell ref="C27:I27"/>
    <mergeCell ref="C28:I28"/>
    <mergeCell ref="C34:I34"/>
    <mergeCell ref="C35:I35"/>
    <mergeCell ref="C36:I36"/>
    <mergeCell ref="C29:I29"/>
    <mergeCell ref="C30:I30"/>
    <mergeCell ref="C31:I31"/>
    <mergeCell ref="C32:I32"/>
    <mergeCell ref="C33:I33"/>
  </mergeCells>
  <pageMargins left="0.70866141732283472" right="0.70866141732283472" top="0.35433070866141736" bottom="0.15748031496062992"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pageSetUpPr fitToPage="1"/>
  </sheetPr>
  <dimension ref="A1:CK26"/>
  <sheetViews>
    <sheetView showGridLines="0" tabSelected="1" zoomScale="80" zoomScaleNormal="80" workbookViewId="0">
      <selection activeCell="H7" sqref="H7:I11"/>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89" width="8.69921875" customWidth="1"/>
    <col min="90" max="109" width="8.69921875" hidden="1" customWidth="1"/>
    <col min="110" max="16384" width="8.69921875" hidden="1"/>
  </cols>
  <sheetData>
    <row r="1" spans="1:88" ht="22.5" customHeight="1" x14ac:dyDescent="0.25">
      <c r="B1" s="108" t="s">
        <v>256</v>
      </c>
      <c r="C1" s="108"/>
      <c r="D1" s="108"/>
      <c r="E1" s="108"/>
      <c r="F1" s="108"/>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0" t="s">
        <v>2</v>
      </c>
      <c r="C3" s="121"/>
      <c r="D3" s="130" t="str">
        <f>'Cover sheet'!C5</f>
        <v>Thames Water</v>
      </c>
      <c r="E3" s="131"/>
      <c r="F3" s="132"/>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0" t="s">
        <v>330</v>
      </c>
      <c r="C4" s="121"/>
      <c r="D4" s="130" t="str">
        <f>'Cover sheet'!C6</f>
        <v>Henley</v>
      </c>
      <c r="E4" s="131"/>
      <c r="F4" s="132"/>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9"/>
      <c r="H5" s="134" t="s">
        <v>59</v>
      </c>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23" t="s">
        <v>60</v>
      </c>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row>
    <row r="6" spans="1: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60">
        <v>1</v>
      </c>
      <c r="C7" s="30" t="s">
        <v>210</v>
      </c>
      <c r="D7" s="31" t="s">
        <v>257</v>
      </c>
      <c r="E7" s="31" t="s">
        <v>48</v>
      </c>
      <c r="F7" s="31">
        <v>2</v>
      </c>
      <c r="H7" s="85">
        <v>17.62</v>
      </c>
      <c r="I7" s="85">
        <v>19.78</v>
      </c>
      <c r="J7" s="85">
        <v>19.306133735079545</v>
      </c>
      <c r="K7" s="85">
        <v>19.318831705514281</v>
      </c>
      <c r="L7" s="85">
        <v>19.327689929142636</v>
      </c>
      <c r="M7" s="85">
        <v>19.32426297048222</v>
      </c>
      <c r="N7" s="85">
        <v>19.322220537448587</v>
      </c>
      <c r="O7" s="85">
        <v>19.320455499723074</v>
      </c>
      <c r="P7" s="85">
        <v>19.316800084389893</v>
      </c>
      <c r="Q7" s="85">
        <v>19.309474941548046</v>
      </c>
      <c r="R7" s="85">
        <v>19.165982574869293</v>
      </c>
      <c r="S7" s="85">
        <v>18.947845004573029</v>
      </c>
      <c r="T7" s="85">
        <v>18.738032208139316</v>
      </c>
      <c r="U7" s="85">
        <v>18.534296816100579</v>
      </c>
      <c r="V7" s="85">
        <v>18.323379120256376</v>
      </c>
      <c r="W7" s="85">
        <v>17.795690394094013</v>
      </c>
      <c r="X7" s="85">
        <v>17.790661283116521</v>
      </c>
      <c r="Y7" s="85">
        <v>17.791366368657052</v>
      </c>
      <c r="Z7" s="85">
        <v>17.796500527514645</v>
      </c>
      <c r="AA7" s="85">
        <v>17.805858292982091</v>
      </c>
      <c r="AB7" s="85">
        <v>17.817284854343495</v>
      </c>
      <c r="AC7" s="85">
        <v>17.829978734003301</v>
      </c>
      <c r="AD7" s="85">
        <v>17.845347635344385</v>
      </c>
      <c r="AE7" s="85">
        <v>17.864642514484022</v>
      </c>
      <c r="AF7" s="85">
        <v>17.887271826724184</v>
      </c>
      <c r="AG7" s="86">
        <v>17.90467099326888</v>
      </c>
      <c r="AH7" s="86">
        <v>17.907336180589887</v>
      </c>
      <c r="AI7" s="86">
        <v>17.918801131131119</v>
      </c>
      <c r="AJ7" s="86">
        <v>17.920891181216891</v>
      </c>
      <c r="AK7" s="86">
        <v>17.921258277524728</v>
      </c>
      <c r="AL7" s="86">
        <v>17.920304527845079</v>
      </c>
      <c r="AM7" s="86">
        <v>17.917997158360123</v>
      </c>
      <c r="AN7" s="86">
        <v>17.914573904981587</v>
      </c>
      <c r="AO7" s="86">
        <v>17.929492773133678</v>
      </c>
      <c r="AP7" s="86">
        <v>17.944190134019856</v>
      </c>
      <c r="AQ7" s="86">
        <v>17.958245643333644</v>
      </c>
      <c r="AR7" s="86">
        <v>17.971752127757735</v>
      </c>
      <c r="AS7" s="86">
        <v>17.985246778731369</v>
      </c>
      <c r="AT7" s="86">
        <v>17.997932175253698</v>
      </c>
      <c r="AU7" s="86">
        <v>18.00993456654912</v>
      </c>
      <c r="AV7" s="86">
        <v>18.021777309973238</v>
      </c>
      <c r="AW7" s="86">
        <v>18.033731175326906</v>
      </c>
      <c r="AX7" s="86">
        <v>18.045395037463621</v>
      </c>
      <c r="AY7" s="86">
        <v>18.057346409355443</v>
      </c>
      <c r="AZ7" s="86">
        <v>18.069388695515798</v>
      </c>
      <c r="BA7" s="86">
        <v>18.081841688033087</v>
      </c>
      <c r="BB7" s="86">
        <v>18.094749053689704</v>
      </c>
      <c r="BC7" s="86">
        <v>18.107924105032577</v>
      </c>
      <c r="BD7" s="86">
        <v>18.121349100617085</v>
      </c>
      <c r="BE7" s="86">
        <v>18.135387683752068</v>
      </c>
      <c r="BF7" s="86">
        <v>18.149855320110532</v>
      </c>
      <c r="BG7" s="86">
        <v>18.1649560333646</v>
      </c>
      <c r="BH7" s="86">
        <v>18.180514660015881</v>
      </c>
      <c r="BI7" s="86">
        <v>18.196817819106808</v>
      </c>
      <c r="BJ7" s="86">
        <v>18.213762760169697</v>
      </c>
      <c r="BK7" s="86">
        <v>18.231244174156238</v>
      </c>
      <c r="BL7" s="86">
        <v>18.249408943379258</v>
      </c>
      <c r="BM7" s="86">
        <v>18.267959449869124</v>
      </c>
      <c r="BN7" s="86">
        <v>18.287086950516063</v>
      </c>
      <c r="BO7" s="86">
        <v>18.30698401554158</v>
      </c>
      <c r="BP7" s="86">
        <v>18.327532284483379</v>
      </c>
      <c r="BQ7" s="86">
        <v>18.348840070121099</v>
      </c>
      <c r="BR7" s="86">
        <v>18.371063450441454</v>
      </c>
      <c r="BS7" s="86">
        <v>18.393842303905675</v>
      </c>
      <c r="BT7" s="86">
        <v>18.416907740874912</v>
      </c>
      <c r="BU7" s="86">
        <v>18.440445612003966</v>
      </c>
      <c r="BV7" s="86">
        <v>18.464398706342472</v>
      </c>
      <c r="BW7" s="86">
        <v>18.488157627688363</v>
      </c>
      <c r="BX7" s="86">
        <v>18.511739468487217</v>
      </c>
      <c r="BY7" s="86">
        <v>18.535427987711543</v>
      </c>
      <c r="BZ7" s="86">
        <v>18.55914575797296</v>
      </c>
      <c r="CA7" s="86">
        <v>18.582916912718289</v>
      </c>
      <c r="CB7" s="86">
        <v>18.606742417801339</v>
      </c>
      <c r="CC7" s="86">
        <v>18.630947521113562</v>
      </c>
      <c r="CD7" s="86">
        <v>18.655278028630395</v>
      </c>
      <c r="CE7" s="86">
        <v>18.679693801015393</v>
      </c>
      <c r="CF7" s="86">
        <v>18.704376113994019</v>
      </c>
      <c r="CG7" s="86">
        <v>18.729076286680684</v>
      </c>
      <c r="CH7" s="86">
        <v>18.75387020331242</v>
      </c>
      <c r="CI7" s="86">
        <v>18.778720471897131</v>
      </c>
      <c r="CJ7" s="35"/>
    </row>
    <row r="8" spans="1:88" ht="52.8" x14ac:dyDescent="0.25">
      <c r="B8" s="60">
        <f>B7+1</f>
        <v>2</v>
      </c>
      <c r="C8" s="26" t="s">
        <v>213</v>
      </c>
      <c r="D8" s="27" t="s">
        <v>259</v>
      </c>
      <c r="E8" s="27" t="s">
        <v>48</v>
      </c>
      <c r="F8" s="27">
        <v>2</v>
      </c>
      <c r="H8" s="85">
        <v>21.54</v>
      </c>
      <c r="I8" s="85">
        <v>21.529999999999998</v>
      </c>
      <c r="J8" s="85">
        <v>25.54</v>
      </c>
      <c r="K8" s="85">
        <v>25.54</v>
      </c>
      <c r="L8" s="85">
        <v>25.54</v>
      </c>
      <c r="M8" s="85">
        <v>25.54</v>
      </c>
      <c r="N8" s="85">
        <v>25.54</v>
      </c>
      <c r="O8" s="85">
        <v>25.54</v>
      </c>
      <c r="P8" s="85">
        <v>25.54</v>
      </c>
      <c r="Q8" s="85">
        <v>25.54</v>
      </c>
      <c r="R8" s="85">
        <v>25.54</v>
      </c>
      <c r="S8" s="85">
        <v>25.54</v>
      </c>
      <c r="T8" s="85">
        <v>25.54</v>
      </c>
      <c r="U8" s="85">
        <v>25.54</v>
      </c>
      <c r="V8" s="85">
        <v>25.54</v>
      </c>
      <c r="W8" s="85">
        <v>25.54</v>
      </c>
      <c r="X8" s="85">
        <v>25.54</v>
      </c>
      <c r="Y8" s="85">
        <v>25.54</v>
      </c>
      <c r="Z8" s="85">
        <v>25.54</v>
      </c>
      <c r="AA8" s="85">
        <v>25.54</v>
      </c>
      <c r="AB8" s="85">
        <v>25.54</v>
      </c>
      <c r="AC8" s="85">
        <v>25.54</v>
      </c>
      <c r="AD8" s="85">
        <v>25.54</v>
      </c>
      <c r="AE8" s="85">
        <v>25.54</v>
      </c>
      <c r="AF8" s="85">
        <v>25.54</v>
      </c>
      <c r="AG8" s="90">
        <v>25.54</v>
      </c>
      <c r="AH8" s="90">
        <v>25.54</v>
      </c>
      <c r="AI8" s="90">
        <v>25.54</v>
      </c>
      <c r="AJ8" s="90">
        <v>25.54</v>
      </c>
      <c r="AK8" s="90">
        <v>25.54</v>
      </c>
      <c r="AL8" s="90">
        <v>25.54</v>
      </c>
      <c r="AM8" s="90">
        <v>25.54</v>
      </c>
      <c r="AN8" s="90">
        <v>25.54</v>
      </c>
      <c r="AO8" s="90">
        <v>25.54</v>
      </c>
      <c r="AP8" s="90">
        <v>25.54</v>
      </c>
      <c r="AQ8" s="90">
        <v>25.54</v>
      </c>
      <c r="AR8" s="90">
        <v>25.54</v>
      </c>
      <c r="AS8" s="90">
        <v>25.54</v>
      </c>
      <c r="AT8" s="90">
        <v>25.54</v>
      </c>
      <c r="AU8" s="90">
        <v>25.54</v>
      </c>
      <c r="AV8" s="90">
        <v>25.54</v>
      </c>
      <c r="AW8" s="90">
        <v>25.54</v>
      </c>
      <c r="AX8" s="90">
        <v>25.54</v>
      </c>
      <c r="AY8" s="90">
        <v>25.54</v>
      </c>
      <c r="AZ8" s="90">
        <v>25.54</v>
      </c>
      <c r="BA8" s="90">
        <v>25.54</v>
      </c>
      <c r="BB8" s="90">
        <v>25.54</v>
      </c>
      <c r="BC8" s="90">
        <v>25.54</v>
      </c>
      <c r="BD8" s="90">
        <v>25.54</v>
      </c>
      <c r="BE8" s="90">
        <v>25.54</v>
      </c>
      <c r="BF8" s="90">
        <v>25.54</v>
      </c>
      <c r="BG8" s="90">
        <v>25.54</v>
      </c>
      <c r="BH8" s="90">
        <v>25.54</v>
      </c>
      <c r="BI8" s="90">
        <v>25.54</v>
      </c>
      <c r="BJ8" s="90">
        <v>25.54</v>
      </c>
      <c r="BK8" s="90">
        <v>25.54</v>
      </c>
      <c r="BL8" s="90">
        <v>25.54</v>
      </c>
      <c r="BM8" s="90">
        <v>25.54</v>
      </c>
      <c r="BN8" s="90">
        <v>25.54</v>
      </c>
      <c r="BO8" s="90">
        <v>25.54</v>
      </c>
      <c r="BP8" s="90">
        <v>25.54</v>
      </c>
      <c r="BQ8" s="90">
        <v>25.54</v>
      </c>
      <c r="BR8" s="90">
        <v>25.54</v>
      </c>
      <c r="BS8" s="90">
        <v>25.54</v>
      </c>
      <c r="BT8" s="90">
        <v>25.54</v>
      </c>
      <c r="BU8" s="90">
        <v>25.54</v>
      </c>
      <c r="BV8" s="90">
        <v>25.54</v>
      </c>
      <c r="BW8" s="90">
        <v>25.54</v>
      </c>
      <c r="BX8" s="90">
        <v>25.54</v>
      </c>
      <c r="BY8" s="90">
        <v>25.54</v>
      </c>
      <c r="BZ8" s="90">
        <v>25.54</v>
      </c>
      <c r="CA8" s="90">
        <v>25.54</v>
      </c>
      <c r="CB8" s="90">
        <v>25.54</v>
      </c>
      <c r="CC8" s="90">
        <v>25.54</v>
      </c>
      <c r="CD8" s="90">
        <v>25.54</v>
      </c>
      <c r="CE8" s="90">
        <v>25.54</v>
      </c>
      <c r="CF8" s="90">
        <v>25.54</v>
      </c>
      <c r="CG8" s="90">
        <v>25.54</v>
      </c>
      <c r="CH8" s="90">
        <v>25.54</v>
      </c>
      <c r="CI8" s="90">
        <v>25.54</v>
      </c>
      <c r="CJ8" s="38"/>
    </row>
    <row r="9" spans="1:88" ht="52.8" x14ac:dyDescent="0.25">
      <c r="B9" s="60">
        <f t="shared" ref="B9:B11" si="0">B8+1</f>
        <v>3</v>
      </c>
      <c r="C9" s="26" t="s">
        <v>216</v>
      </c>
      <c r="D9" s="27" t="s">
        <v>261</v>
      </c>
      <c r="E9" s="27" t="s">
        <v>48</v>
      </c>
      <c r="F9" s="27">
        <v>2</v>
      </c>
      <c r="H9" s="85">
        <v>23.32</v>
      </c>
      <c r="I9" s="85">
        <v>23.31</v>
      </c>
      <c r="J9" s="85">
        <v>25.54</v>
      </c>
      <c r="K9" s="85">
        <v>25.54</v>
      </c>
      <c r="L9" s="85">
        <v>25.54</v>
      </c>
      <c r="M9" s="85">
        <v>25.54</v>
      </c>
      <c r="N9" s="85">
        <v>25.54</v>
      </c>
      <c r="O9" s="85">
        <v>25.54</v>
      </c>
      <c r="P9" s="85">
        <v>25.54</v>
      </c>
      <c r="Q9" s="85">
        <v>25.54</v>
      </c>
      <c r="R9" s="85">
        <v>25.54</v>
      </c>
      <c r="S9" s="85">
        <v>25.54</v>
      </c>
      <c r="T9" s="85">
        <v>25.54</v>
      </c>
      <c r="U9" s="85">
        <v>25.54</v>
      </c>
      <c r="V9" s="85">
        <v>25.54</v>
      </c>
      <c r="W9" s="85">
        <v>25.54</v>
      </c>
      <c r="X9" s="85">
        <v>25.54</v>
      </c>
      <c r="Y9" s="85">
        <v>25.54</v>
      </c>
      <c r="Z9" s="85">
        <v>25.54</v>
      </c>
      <c r="AA9" s="85">
        <v>25.54</v>
      </c>
      <c r="AB9" s="85">
        <v>25.54</v>
      </c>
      <c r="AC9" s="85">
        <v>25.54</v>
      </c>
      <c r="AD9" s="85">
        <v>25.54</v>
      </c>
      <c r="AE9" s="85">
        <v>25.54</v>
      </c>
      <c r="AF9" s="85">
        <v>25.54</v>
      </c>
      <c r="AG9" s="90">
        <v>25.54</v>
      </c>
      <c r="AH9" s="90">
        <v>25.54</v>
      </c>
      <c r="AI9" s="90">
        <v>25.54</v>
      </c>
      <c r="AJ9" s="90">
        <v>25.54</v>
      </c>
      <c r="AK9" s="90">
        <v>25.54</v>
      </c>
      <c r="AL9" s="90">
        <v>25.54</v>
      </c>
      <c r="AM9" s="90">
        <v>25.54</v>
      </c>
      <c r="AN9" s="90">
        <v>25.54</v>
      </c>
      <c r="AO9" s="90">
        <v>25.54</v>
      </c>
      <c r="AP9" s="90">
        <v>25.54</v>
      </c>
      <c r="AQ9" s="90">
        <v>25.54</v>
      </c>
      <c r="AR9" s="90">
        <v>25.54</v>
      </c>
      <c r="AS9" s="90">
        <v>25.54</v>
      </c>
      <c r="AT9" s="90">
        <v>25.54</v>
      </c>
      <c r="AU9" s="90">
        <v>25.54</v>
      </c>
      <c r="AV9" s="90">
        <v>25.54</v>
      </c>
      <c r="AW9" s="90">
        <v>25.54</v>
      </c>
      <c r="AX9" s="90">
        <v>25.54</v>
      </c>
      <c r="AY9" s="90">
        <v>25.54</v>
      </c>
      <c r="AZ9" s="90">
        <v>25.54</v>
      </c>
      <c r="BA9" s="90">
        <v>25.54</v>
      </c>
      <c r="BB9" s="90">
        <v>25.54</v>
      </c>
      <c r="BC9" s="90">
        <v>25.54</v>
      </c>
      <c r="BD9" s="90">
        <v>25.54</v>
      </c>
      <c r="BE9" s="90">
        <v>25.54</v>
      </c>
      <c r="BF9" s="90">
        <v>25.54</v>
      </c>
      <c r="BG9" s="90">
        <v>25.54</v>
      </c>
      <c r="BH9" s="90">
        <v>25.54</v>
      </c>
      <c r="BI9" s="90">
        <v>25.54</v>
      </c>
      <c r="BJ9" s="90">
        <v>25.54</v>
      </c>
      <c r="BK9" s="90">
        <v>25.54</v>
      </c>
      <c r="BL9" s="90">
        <v>25.54</v>
      </c>
      <c r="BM9" s="90">
        <v>25.54</v>
      </c>
      <c r="BN9" s="90">
        <v>25.54</v>
      </c>
      <c r="BO9" s="90">
        <v>25.54</v>
      </c>
      <c r="BP9" s="90">
        <v>25.54</v>
      </c>
      <c r="BQ9" s="90">
        <v>25.54</v>
      </c>
      <c r="BR9" s="90">
        <v>25.54</v>
      </c>
      <c r="BS9" s="90">
        <v>25.54</v>
      </c>
      <c r="BT9" s="90">
        <v>25.54</v>
      </c>
      <c r="BU9" s="90">
        <v>25.54</v>
      </c>
      <c r="BV9" s="90">
        <v>25.54</v>
      </c>
      <c r="BW9" s="90">
        <v>25.54</v>
      </c>
      <c r="BX9" s="90">
        <v>25.54</v>
      </c>
      <c r="BY9" s="90">
        <v>25.54</v>
      </c>
      <c r="BZ9" s="90">
        <v>25.54</v>
      </c>
      <c r="CA9" s="90">
        <v>25.54</v>
      </c>
      <c r="CB9" s="90">
        <v>25.54</v>
      </c>
      <c r="CC9" s="90">
        <v>25.54</v>
      </c>
      <c r="CD9" s="90">
        <v>25.54</v>
      </c>
      <c r="CE9" s="90">
        <v>25.54</v>
      </c>
      <c r="CF9" s="90">
        <v>25.54</v>
      </c>
      <c r="CG9" s="90">
        <v>25.54</v>
      </c>
      <c r="CH9" s="90">
        <v>25.54</v>
      </c>
      <c r="CI9" s="90">
        <v>25.54</v>
      </c>
      <c r="CJ9" s="38"/>
    </row>
    <row r="10" spans="1:88" ht="52.8" x14ac:dyDescent="0.25">
      <c r="B10" s="60">
        <f t="shared" si="0"/>
        <v>4</v>
      </c>
      <c r="C10" s="26" t="s">
        <v>219</v>
      </c>
      <c r="D10" s="27" t="s">
        <v>263</v>
      </c>
      <c r="E10" s="27" t="s">
        <v>48</v>
      </c>
      <c r="F10" s="27">
        <v>2</v>
      </c>
      <c r="H10" s="85">
        <v>0.99</v>
      </c>
      <c r="I10" s="85">
        <v>1.1399999999999999</v>
      </c>
      <c r="J10" s="85">
        <v>0.92951339544504208</v>
      </c>
      <c r="K10" s="85">
        <v>0.90111187451609354</v>
      </c>
      <c r="L10" s="85">
        <v>0.90025752586678109</v>
      </c>
      <c r="M10" s="85">
        <v>0.92826728594128838</v>
      </c>
      <c r="N10" s="85">
        <v>0.91678478388313778</v>
      </c>
      <c r="O10" s="85">
        <v>0.98049372273320756</v>
      </c>
      <c r="P10" s="85">
        <v>0.8755793670425227</v>
      </c>
      <c r="Q10" s="85">
        <v>0.89791578845602515</v>
      </c>
      <c r="R10" s="85">
        <v>0.90975355252172818</v>
      </c>
      <c r="S10" s="85">
        <v>0.91587365878220051</v>
      </c>
      <c r="T10" s="85">
        <v>0.93764264839174294</v>
      </c>
      <c r="U10" s="85">
        <v>0.92850366617248059</v>
      </c>
      <c r="V10" s="85">
        <v>0.95912340093543791</v>
      </c>
      <c r="W10" s="85">
        <v>0.92508693801834041</v>
      </c>
      <c r="X10" s="85">
        <v>0.86268227015552468</v>
      </c>
      <c r="Y10" s="85">
        <v>0.8678186023720359</v>
      </c>
      <c r="Z10" s="85">
        <v>0.90319141047518259</v>
      </c>
      <c r="AA10" s="85">
        <v>0.85280400397621481</v>
      </c>
      <c r="AB10" s="85">
        <v>0.91912660805406321</v>
      </c>
      <c r="AC10" s="85">
        <v>0.95446900588782368</v>
      </c>
      <c r="AD10" s="85">
        <v>0.76737917917701848</v>
      </c>
      <c r="AE10" s="85">
        <v>0.81054557374680092</v>
      </c>
      <c r="AF10" s="85">
        <v>0.81054776754196411</v>
      </c>
      <c r="AG10" s="90">
        <v>0.81054776754196411</v>
      </c>
      <c r="AH10" s="90">
        <v>0.81054776754196411</v>
      </c>
      <c r="AI10" s="90">
        <v>0.81054776754196411</v>
      </c>
      <c r="AJ10" s="90">
        <v>0.81054776754196411</v>
      </c>
      <c r="AK10" s="90">
        <v>0.81054776754196411</v>
      </c>
      <c r="AL10" s="90">
        <v>0.81054776754196411</v>
      </c>
      <c r="AM10" s="90">
        <v>0.81054776754196411</v>
      </c>
      <c r="AN10" s="90">
        <v>0.81054776754196411</v>
      </c>
      <c r="AO10" s="90">
        <v>0.81054776754196411</v>
      </c>
      <c r="AP10" s="90">
        <v>0.81054776754196411</v>
      </c>
      <c r="AQ10" s="90">
        <v>0.81054776754196411</v>
      </c>
      <c r="AR10" s="90">
        <v>0.81054776754196411</v>
      </c>
      <c r="AS10" s="90">
        <v>0.81054776754196411</v>
      </c>
      <c r="AT10" s="90">
        <v>0.81054776754196411</v>
      </c>
      <c r="AU10" s="90">
        <v>0.81054776754196411</v>
      </c>
      <c r="AV10" s="90">
        <v>0.81054776754196411</v>
      </c>
      <c r="AW10" s="90">
        <v>0.81054776754196411</v>
      </c>
      <c r="AX10" s="90">
        <v>0.81054776754196411</v>
      </c>
      <c r="AY10" s="90">
        <v>0.81054776754196411</v>
      </c>
      <c r="AZ10" s="90">
        <v>0.81054776754196411</v>
      </c>
      <c r="BA10" s="90">
        <v>0.81054776754196411</v>
      </c>
      <c r="BB10" s="90">
        <v>0.81054776754196411</v>
      </c>
      <c r="BC10" s="90">
        <v>0.81054776754196411</v>
      </c>
      <c r="BD10" s="90">
        <v>0.81054776754196411</v>
      </c>
      <c r="BE10" s="90">
        <v>0.81054776754196411</v>
      </c>
      <c r="BF10" s="90">
        <v>0.81054776754196411</v>
      </c>
      <c r="BG10" s="90">
        <v>0.81054776754196411</v>
      </c>
      <c r="BH10" s="90">
        <v>0.81054776754196411</v>
      </c>
      <c r="BI10" s="90">
        <v>0.81054776754196411</v>
      </c>
      <c r="BJ10" s="90">
        <v>0.81054776754196411</v>
      </c>
      <c r="BK10" s="90">
        <v>0.81054776754196411</v>
      </c>
      <c r="BL10" s="90">
        <v>0.81054776754196411</v>
      </c>
      <c r="BM10" s="90">
        <v>0.81054776754196411</v>
      </c>
      <c r="BN10" s="90">
        <v>0.81054776754196411</v>
      </c>
      <c r="BO10" s="90">
        <v>0.81054776754196411</v>
      </c>
      <c r="BP10" s="90">
        <v>0.81054776754196411</v>
      </c>
      <c r="BQ10" s="90">
        <v>0.81054776754196411</v>
      </c>
      <c r="BR10" s="90">
        <v>0.81054776754196411</v>
      </c>
      <c r="BS10" s="90">
        <v>0.81054776754196411</v>
      </c>
      <c r="BT10" s="90">
        <v>0.81054776754196411</v>
      </c>
      <c r="BU10" s="90">
        <v>0.81054776754196411</v>
      </c>
      <c r="BV10" s="90">
        <v>0.81054776754196411</v>
      </c>
      <c r="BW10" s="90">
        <v>0.81054776754196411</v>
      </c>
      <c r="BX10" s="90">
        <v>0.81054776754196411</v>
      </c>
      <c r="BY10" s="90">
        <v>0.81054776754196411</v>
      </c>
      <c r="BZ10" s="90">
        <v>0.81054776754196411</v>
      </c>
      <c r="CA10" s="90">
        <v>0.81054776754196411</v>
      </c>
      <c r="CB10" s="90">
        <v>0.81054776754196411</v>
      </c>
      <c r="CC10" s="90">
        <v>0.81054776754196411</v>
      </c>
      <c r="CD10" s="90">
        <v>0.81054776754196411</v>
      </c>
      <c r="CE10" s="90">
        <v>0.81054776754196411</v>
      </c>
      <c r="CF10" s="90">
        <v>0.81054776754196411</v>
      </c>
      <c r="CG10" s="90">
        <v>0.81054776754196411</v>
      </c>
      <c r="CH10" s="90">
        <v>0.81054776754196411</v>
      </c>
      <c r="CI10" s="90">
        <v>0.81054776754196411</v>
      </c>
      <c r="CJ10" s="38"/>
    </row>
    <row r="11" spans="1:88" ht="52.8" x14ac:dyDescent="0.25">
      <c r="B11" s="60">
        <f t="shared" si="0"/>
        <v>5</v>
      </c>
      <c r="C11" s="26" t="s">
        <v>222</v>
      </c>
      <c r="D11" s="27" t="s">
        <v>264</v>
      </c>
      <c r="E11" s="27" t="s">
        <v>48</v>
      </c>
      <c r="F11" s="27">
        <v>2</v>
      </c>
      <c r="H11" s="89">
        <v>4.7099999999999991</v>
      </c>
      <c r="I11" s="89">
        <v>2.3899999999999979</v>
      </c>
      <c r="J11" s="89">
        <v>5.3043528694754123</v>
      </c>
      <c r="K11" s="89">
        <v>5.3200564199696245</v>
      </c>
      <c r="L11" s="89">
        <v>5.312052544990582</v>
      </c>
      <c r="M11" s="89">
        <v>5.2874697435764908</v>
      </c>
      <c r="N11" s="89">
        <v>5.3009946786682747</v>
      </c>
      <c r="O11" s="89">
        <v>5.2390507775437172</v>
      </c>
      <c r="P11" s="89">
        <v>5.3476205485675834</v>
      </c>
      <c r="Q11" s="89">
        <v>5.3326092699959275</v>
      </c>
      <c r="R11" s="89">
        <v>5.4642638726089778</v>
      </c>
      <c r="S11" s="89">
        <v>5.6762813366447693</v>
      </c>
      <c r="T11" s="89">
        <v>5.8643251434689398</v>
      </c>
      <c r="U11" s="89">
        <v>6.0771995177269398</v>
      </c>
      <c r="V11" s="89">
        <v>6.257497478808185</v>
      </c>
      <c r="W11" s="89">
        <v>6.8192226678876455</v>
      </c>
      <c r="X11" s="89">
        <v>6.8866564467279536</v>
      </c>
      <c r="Y11" s="89">
        <v>6.880815028970912</v>
      </c>
      <c r="Z11" s="89">
        <v>6.8403080620101715</v>
      </c>
      <c r="AA11" s="89">
        <v>6.8813377030416936</v>
      </c>
      <c r="AB11" s="89">
        <v>6.8035885376024412</v>
      </c>
      <c r="AC11" s="89">
        <v>6.7555522601088738</v>
      </c>
      <c r="AD11" s="89">
        <v>6.9272731854785956</v>
      </c>
      <c r="AE11" s="89">
        <v>6.864811911769177</v>
      </c>
      <c r="AF11" s="89">
        <v>6.8421804057338509</v>
      </c>
      <c r="AG11" s="90">
        <v>6.8247812391891554</v>
      </c>
      <c r="AH11" s="90">
        <v>6.8221160518681483</v>
      </c>
      <c r="AI11" s="90">
        <v>6.8106511013269166</v>
      </c>
      <c r="AJ11" s="90">
        <v>6.8085610512411439</v>
      </c>
      <c r="AK11" s="90">
        <v>6.8081939549333068</v>
      </c>
      <c r="AL11" s="90">
        <v>6.8091477046129558</v>
      </c>
      <c r="AM11" s="90">
        <v>6.8114550740979123</v>
      </c>
      <c r="AN11" s="90">
        <v>6.814878327476448</v>
      </c>
      <c r="AO11" s="90">
        <v>6.7999594593243575</v>
      </c>
      <c r="AP11" s="90">
        <v>6.7852620984381797</v>
      </c>
      <c r="AQ11" s="90">
        <v>6.7712065891243913</v>
      </c>
      <c r="AR11" s="90">
        <v>6.7577001047002998</v>
      </c>
      <c r="AS11" s="90">
        <v>6.744205453726666</v>
      </c>
      <c r="AT11" s="90">
        <v>6.731520057204337</v>
      </c>
      <c r="AU11" s="90">
        <v>6.7195176659089153</v>
      </c>
      <c r="AV11" s="90">
        <v>6.7076749224847969</v>
      </c>
      <c r="AW11" s="90">
        <v>6.695721057131129</v>
      </c>
      <c r="AX11" s="90">
        <v>6.6840571949944145</v>
      </c>
      <c r="AY11" s="90">
        <v>6.6721058231025925</v>
      </c>
      <c r="AZ11" s="90">
        <v>6.6600635369422374</v>
      </c>
      <c r="BA11" s="90">
        <v>6.647610544424948</v>
      </c>
      <c r="BB11" s="90">
        <v>6.6347031787683317</v>
      </c>
      <c r="BC11" s="90">
        <v>6.6215281274254583</v>
      </c>
      <c r="BD11" s="90">
        <v>6.6081031318409504</v>
      </c>
      <c r="BE11" s="90">
        <v>6.5940645487059673</v>
      </c>
      <c r="BF11" s="90">
        <v>6.5795969123475029</v>
      </c>
      <c r="BG11" s="90">
        <v>6.5644961990934352</v>
      </c>
      <c r="BH11" s="90">
        <v>6.5489375724421546</v>
      </c>
      <c r="BI11" s="90">
        <v>6.5326344133512269</v>
      </c>
      <c r="BJ11" s="90">
        <v>6.5156894722883383</v>
      </c>
      <c r="BK11" s="90">
        <v>6.4982080583017972</v>
      </c>
      <c r="BL11" s="90">
        <v>6.4800432890787771</v>
      </c>
      <c r="BM11" s="90">
        <v>6.4614927825889108</v>
      </c>
      <c r="BN11" s="90">
        <v>6.4423652819419726</v>
      </c>
      <c r="BO11" s="90">
        <v>6.4224682169164549</v>
      </c>
      <c r="BP11" s="90">
        <v>6.4019199479746565</v>
      </c>
      <c r="BQ11" s="90">
        <v>6.3806121623369361</v>
      </c>
      <c r="BR11" s="90">
        <v>6.358388782016581</v>
      </c>
      <c r="BS11" s="90">
        <v>6.3356099285523602</v>
      </c>
      <c r="BT11" s="90">
        <v>6.3125444915831235</v>
      </c>
      <c r="BU11" s="90">
        <v>6.2890066204540691</v>
      </c>
      <c r="BV11" s="90">
        <v>6.2650535261155635</v>
      </c>
      <c r="BW11" s="90">
        <v>6.2412946047696725</v>
      </c>
      <c r="BX11" s="90">
        <v>6.2177127639708178</v>
      </c>
      <c r="BY11" s="90">
        <v>6.1940242447464922</v>
      </c>
      <c r="BZ11" s="90">
        <v>6.1703064744850753</v>
      </c>
      <c r="CA11" s="90">
        <v>6.1465353197397459</v>
      </c>
      <c r="CB11" s="90">
        <v>6.1227098146566963</v>
      </c>
      <c r="CC11" s="90">
        <v>6.0985047113444733</v>
      </c>
      <c r="CD11" s="90">
        <v>6.0741742038276403</v>
      </c>
      <c r="CE11" s="90">
        <v>6.0497584314426422</v>
      </c>
      <c r="CF11" s="90">
        <v>6.0250761184640158</v>
      </c>
      <c r="CG11" s="90">
        <v>6.0003759457773516</v>
      </c>
      <c r="CH11" s="90">
        <v>5.975582029145615</v>
      </c>
      <c r="CI11" s="90">
        <v>5.9507317605609042</v>
      </c>
      <c r="CJ11" s="38"/>
    </row>
    <row r="12" spans="1:88" x14ac:dyDescent="0.25"/>
    <row r="13" spans="1:88" x14ac:dyDescent="0.25">
      <c r="B13" s="48" t="s">
        <v>336</v>
      </c>
    </row>
    <row r="14" spans="1:88" x14ac:dyDescent="0.25"/>
    <row r="15" spans="1:88" x14ac:dyDescent="0.25">
      <c r="B15" s="49"/>
      <c r="C15" t="s">
        <v>337</v>
      </c>
    </row>
    <row r="16" spans="1:88" x14ac:dyDescent="0.25">
      <c r="B16" s="50"/>
      <c r="C16" t="s">
        <v>338</v>
      </c>
    </row>
    <row r="17" spans="2:9" x14ac:dyDescent="0.25"/>
    <row r="18" spans="2:9" ht="14.4" x14ac:dyDescent="0.3">
      <c r="B18" s="124" t="s">
        <v>346</v>
      </c>
      <c r="C18" s="125"/>
      <c r="D18" s="125"/>
      <c r="E18" s="125"/>
      <c r="F18" s="125"/>
      <c r="G18" s="125"/>
      <c r="H18" s="125"/>
      <c r="I18" s="126"/>
    </row>
    <row r="19" spans="2:9" x14ac:dyDescent="0.25"/>
    <row r="20" spans="2:9" s="6" customFormat="1" x14ac:dyDescent="0.25">
      <c r="B20" s="52" t="s">
        <v>334</v>
      </c>
      <c r="C20" s="127" t="s">
        <v>332</v>
      </c>
      <c r="D20" s="127"/>
      <c r="E20" s="127"/>
      <c r="F20" s="127"/>
      <c r="G20" s="127"/>
      <c r="H20" s="127"/>
      <c r="I20" s="127"/>
    </row>
    <row r="21" spans="2:9" s="6" customFormat="1" ht="76.95" customHeight="1" x14ac:dyDescent="0.25">
      <c r="B21" s="53">
        <v>1</v>
      </c>
      <c r="C21" s="115" t="s">
        <v>258</v>
      </c>
      <c r="D21" s="116"/>
      <c r="E21" s="116"/>
      <c r="F21" s="116"/>
      <c r="G21" s="116"/>
      <c r="H21" s="116"/>
      <c r="I21" s="116"/>
    </row>
    <row r="22" spans="2:9" s="6" customFormat="1" ht="54" customHeight="1" x14ac:dyDescent="0.25">
      <c r="B22" s="53">
        <v>2</v>
      </c>
      <c r="C22" s="115" t="s">
        <v>260</v>
      </c>
      <c r="D22" s="116"/>
      <c r="E22" s="116"/>
      <c r="F22" s="116"/>
      <c r="G22" s="116"/>
      <c r="H22" s="116"/>
      <c r="I22" s="116"/>
    </row>
    <row r="23" spans="2:9" s="6" customFormat="1" ht="58.2" customHeight="1" x14ac:dyDescent="0.25">
      <c r="B23" s="53">
        <v>3</v>
      </c>
      <c r="C23" s="115" t="s">
        <v>262</v>
      </c>
      <c r="D23" s="116"/>
      <c r="E23" s="116"/>
      <c r="F23" s="116"/>
      <c r="G23" s="116"/>
      <c r="H23" s="116"/>
      <c r="I23" s="116"/>
    </row>
    <row r="24" spans="2:9" s="6" customFormat="1" ht="61.2" customHeight="1" x14ac:dyDescent="0.25">
      <c r="B24" s="53">
        <v>4</v>
      </c>
      <c r="C24" s="115" t="s">
        <v>221</v>
      </c>
      <c r="D24" s="116"/>
      <c r="E24" s="116"/>
      <c r="F24" s="116"/>
      <c r="G24" s="116"/>
      <c r="H24" s="116"/>
      <c r="I24" s="116"/>
    </row>
    <row r="25" spans="2:9" s="6" customFormat="1" ht="58.5" customHeight="1" x14ac:dyDescent="0.25">
      <c r="B25" s="53">
        <v>5</v>
      </c>
      <c r="C25" s="115" t="s">
        <v>265</v>
      </c>
      <c r="D25" s="116"/>
      <c r="E25" s="116"/>
      <c r="F25" s="116"/>
      <c r="G25" s="116"/>
      <c r="H25" s="116"/>
      <c r="I25" s="116"/>
    </row>
    <row r="26" spans="2:9" x14ac:dyDescent="0.25"/>
  </sheetData>
  <mergeCells count="14">
    <mergeCell ref="C25:I25"/>
    <mergeCell ref="H5:AF5"/>
    <mergeCell ref="AG5:CJ5"/>
    <mergeCell ref="B1:F1"/>
    <mergeCell ref="B18:I18"/>
    <mergeCell ref="B3:C3"/>
    <mergeCell ref="B4:C4"/>
    <mergeCell ref="D3:F3"/>
    <mergeCell ref="D4:F4"/>
    <mergeCell ref="C20:I20"/>
    <mergeCell ref="C21:I21"/>
    <mergeCell ref="C22:I22"/>
    <mergeCell ref="C23:I23"/>
    <mergeCell ref="C24:I24"/>
  </mergeCells>
  <pageMargins left="0.7" right="0.7" top="0.75" bottom="0.75" header="0.3" footer="0.3"/>
  <pageSetup paperSize="8" scale="92"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skID xmlns="b868c3d6-6cd9-4f91-87c5-c008da44c7e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FF80CC02C5ED4BB527987AF5400759" ma:contentTypeVersion="5" ma:contentTypeDescription="Create a new document." ma:contentTypeScope="" ma:versionID="f544a723004cc7aa363f954932ca6b1d">
  <xsd:schema xmlns:xsd="http://www.w3.org/2001/XMLSchema" xmlns:xs="http://www.w3.org/2001/XMLSchema" xmlns:p="http://schemas.microsoft.com/office/2006/metadata/properties" xmlns:ns2="b868c3d6-6cd9-4f91-87c5-c008da44c7e6" xmlns:ns3="188ed40f-f488-4758-9103-3b07af557968" targetNamespace="http://schemas.microsoft.com/office/2006/metadata/properties" ma:root="true" ma:fieldsID="3e13102889fe3a726afb324926de8d44" ns2:_="" ns3:_="">
    <xsd:import namespace="b868c3d6-6cd9-4f91-87c5-c008da44c7e6"/>
    <xsd:import namespace="188ed40f-f488-4758-9103-3b07af557968"/>
    <xsd:element name="properties">
      <xsd:complexType>
        <xsd:sequence>
          <xsd:element name="documentManagement">
            <xsd:complexType>
              <xsd:all>
                <xsd:element ref="ns2:TaskID" minOccurs="0"/>
                <xsd:element ref="ns3:MediaServiceMetadata" minOccurs="0"/>
                <xsd:element ref="ns3:MediaServiceFastMetadata"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68c3d6-6cd9-4f91-87c5-c008da44c7e6" elementFormDefault="qualified">
    <xsd:import namespace="http://schemas.microsoft.com/office/2006/documentManagement/types"/>
    <xsd:import namespace="http://schemas.microsoft.com/office/infopath/2007/PartnerControls"/>
    <xsd:element name="TaskID" ma:index="8" nillable="true" ma:displayName="TaskID" ma:description="Reference to document approval" ma:internalName="TaskID">
      <xsd:simpleType>
        <xsd:restriction base="dms:Text">
          <xsd:maxLength value="255"/>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8ed40f-f488-4758-9103-3b07af55796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0B505F09-1AD7-47E1-880A-1E18A344DD5B}">
  <ds:schemaRefs>
    <ds:schemaRef ds:uri="http://www.w3.org/XML/1998/namespace"/>
    <ds:schemaRef ds:uri="http://purl.org/dc/elements/1.1/"/>
    <ds:schemaRef ds:uri="http://schemas.microsoft.com/office/infopath/2007/PartnerControls"/>
    <ds:schemaRef ds:uri="b868c3d6-6cd9-4f91-87c5-c008da44c7e6"/>
    <ds:schemaRef ds:uri="188ed40f-f488-4758-9103-3b07af557968"/>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A7D010F7-CDDD-4088-8921-37BB3EAC8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68c3d6-6cd9-4f91-87c5-c008da44c7e6"/>
    <ds:schemaRef ds:uri="188ed40f-f488-4758-9103-3b07af5579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David Watts</cp:lastModifiedBy>
  <cp:lastPrinted>2018-10-22T16:06:41Z</cp:lastPrinted>
  <dcterms:created xsi:type="dcterms:W3CDTF">2017-04-19T07:39:06Z</dcterms:created>
  <dcterms:modified xsi:type="dcterms:W3CDTF">2022-12-20T16:30:45Z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0x010100A8FF80CC02C5ED4BB527987AF5400759</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