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https://thameswater.sharepoint.com/sites/WRMP/WRSE Tables/Water Resources Market Information Tables/Revised WRMP19 Tables 1.0 (Linkless)/"/>
    </mc:Choice>
  </mc:AlternateContent>
  <xr:revisionPtr revIDLastSave="13" documentId="8_{3A6E9A51-A989-4F12-A3B5-E8F890776E8B}" xr6:coauthVersionLast="47" xr6:coauthVersionMax="47" xr10:uidLastSave="{71885BFB-A2A0-40A7-96EB-E6D34486D6F3}"/>
  <bookViews>
    <workbookView xWindow="28680" yWindow="-120" windowWidth="38640" windowHeight="21240" activeTab="8"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257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Toc474162500" localSheetId="2">'[1]Table 2 '!#REF!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2" i="15"/>
  <c r="B33" i="15" s="1"/>
  <c r="B34" i="15" s="1"/>
  <c r="B35" i="15" s="1"/>
  <c r="B36" i="15" s="1"/>
  <c r="B37" i="15" s="1"/>
  <c r="P31" i="15" s="1"/>
  <c r="P32" i="15" s="1"/>
  <c r="P33" i="15" s="1"/>
  <c r="P34" i="15" s="1"/>
  <c r="P35" i="15" s="1"/>
  <c r="P36" i="15" s="1"/>
  <c r="P37" i="15" s="1"/>
  <c r="P38" i="15" s="1"/>
  <c r="D4" i="14"/>
  <c r="D3" i="14"/>
  <c r="B24" i="14"/>
  <c r="B25" i="14" s="1"/>
  <c r="B26" i="14" s="1"/>
  <c r="B27" i="14" s="1"/>
  <c r="B28" i="14" s="1"/>
  <c r="B8" i="14"/>
  <c r="B9" i="14" s="1"/>
  <c r="B10" i="14" s="1"/>
  <c r="B11" i="14" s="1"/>
  <c r="B12" i="14" s="1"/>
  <c r="D4" i="12" l="1"/>
  <c r="D3" i="12"/>
  <c r="C1" i="2" l="1"/>
  <c r="D1" i="3" l="1"/>
</calcChain>
</file>

<file path=xl/sharedStrings.xml><?xml version="1.0" encoding="utf-8"?>
<sst xmlns="http://schemas.openxmlformats.org/spreadsheetml/2006/main" count="1247" uniqueCount="488">
  <si>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</si>
  <si>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</si>
  <si>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</si>
  <si>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</si>
  <si>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</si>
  <si>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</si>
  <si>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</si>
  <si>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</si>
  <si>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</si>
  <si>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</si>
  <si>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</si>
  <si>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</si>
  <si>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</si>
  <si>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</si>
  <si>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</si>
  <si>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</si>
  <si>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</si>
  <si>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</si>
  <si>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e.g. 01/01/2019</t>
  </si>
  <si>
    <t>e.g. Table 3</t>
  </si>
  <si>
    <t>e.g. Total leakage (total volume per day)</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</si>
  <si>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</si>
  <si>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</si>
  <si>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</si>
  <si>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</si>
  <si>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</si>
  <si>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</si>
  <si>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</si>
  <si>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</si>
  <si>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</si>
  <si>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</si>
  <si>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</si>
  <si>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</si>
  <si>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</si>
  <si>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</si>
  <si>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</si>
  <si>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</si>
  <si>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</si>
  <si>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</si>
  <si>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</si>
  <si>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</si>
  <si>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</si>
  <si>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</si>
  <si>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</si>
  <si>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</si>
  <si>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</si>
  <si>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</si>
  <si>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</si>
  <si>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</si>
  <si>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</si>
  <si>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</si>
  <si>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</si>
  <si>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</si>
  <si>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</si>
  <si>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</si>
  <si>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</si>
  <si>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</si>
  <si>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</si>
  <si>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</si>
  <si>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</si>
  <si>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</si>
  <si>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</si>
  <si>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</si>
  <si>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</si>
  <si>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</si>
  <si>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</si>
  <si>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</si>
  <si>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</si>
  <si>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</si>
  <si>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</si>
  <si>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</si>
  <si>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</si>
  <si>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</si>
  <si>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</si>
  <si>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</si>
  <si>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</si>
  <si>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</si>
  <si>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</si>
  <si>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</si>
  <si>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</si>
  <si>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</si>
  <si>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</si>
  <si>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</si>
  <si>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</si>
  <si>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</si>
  <si>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</si>
  <si>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</si>
  <si>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</si>
  <si>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</si>
  <si>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</si>
  <si>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</si>
  <si>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</si>
  <si>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</si>
  <si>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</si>
  <si>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</si>
  <si>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</si>
  <si>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</si>
  <si>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</si>
  <si>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</si>
  <si>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</si>
  <si>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</si>
  <si>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</si>
  <si>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</si>
  <si>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</si>
  <si>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</si>
  <si>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</si>
  <si>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</si>
  <si>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</si>
  <si>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</si>
  <si>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</si>
  <si>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</si>
  <si>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</si>
  <si>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</si>
  <si>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</si>
  <si>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</si>
  <si>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</si>
  <si>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</si>
  <si>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</si>
  <si>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</si>
  <si>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</si>
  <si>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</si>
  <si>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</si>
  <si>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</si>
  <si>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</si>
  <si>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</si>
  <si>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</si>
  <si>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</si>
  <si>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</si>
  <si>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</si>
  <si>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</si>
  <si>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</si>
  <si>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</si>
  <si>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</si>
  <si>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</si>
  <si>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</si>
  <si>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</si>
  <si>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</si>
  <si>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</si>
  <si>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</si>
  <si>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</si>
  <si>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</si>
  <si>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</si>
  <si>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</si>
  <si>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</si>
  <si>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</si>
  <si>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</si>
  <si>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</si>
  <si>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</si>
  <si>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</si>
  <si>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</si>
  <si>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</si>
  <si>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</si>
  <si>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</si>
  <si>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</si>
  <si>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</si>
  <si>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</si>
  <si>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</si>
  <si>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</si>
  <si>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</si>
  <si>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</si>
  <si>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</si>
  <si>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</si>
  <si>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</si>
  <si>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</si>
  <si>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</si>
  <si>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</si>
  <si>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</si>
  <si>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</si>
  <si>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</si>
  <si>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</si>
  <si>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</si>
  <si>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</si>
  <si>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</si>
  <si>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</si>
  <si>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</si>
  <si>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</si>
  <si>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</si>
  <si>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</si>
  <si>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</si>
  <si>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</si>
  <si>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</si>
  <si>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</si>
  <si>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</si>
  <si>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</si>
  <si>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</si>
  <si>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</si>
  <si>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</si>
  <si>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</si>
  <si>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</si>
  <si>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</si>
  <si>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</si>
  <si>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</si>
  <si>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</si>
  <si>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</si>
  <si>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</si>
  <si>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</si>
  <si>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</si>
  <si>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</si>
  <si>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</si>
  <si>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</si>
  <si>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</si>
  <si>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</si>
  <si>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</si>
  <si>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</si>
  <si>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</si>
  <si>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</si>
  <si>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</si>
  <si>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</si>
  <si>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</si>
  <si>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</si>
  <si>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</si>
  <si>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</si>
  <si>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</si>
  <si>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</si>
  <si>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</si>
  <si>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</si>
  <si>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</si>
  <si>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</si>
  <si>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</si>
  <si>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</si>
  <si>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</si>
  <si>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</si>
  <si>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</si>
  <si>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</si>
  <si>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</si>
  <si>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</si>
  <si>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</si>
  <si>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</si>
  <si>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</si>
  <si>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</si>
  <si>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</si>
  <si>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</si>
  <si>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</si>
  <si>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</si>
  <si>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</si>
  <si>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</si>
  <si>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</si>
  <si>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</si>
  <si>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</si>
  <si>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</si>
  <si>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</si>
  <si>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</si>
  <si>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</si>
  <si>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</si>
  <si>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</si>
  <si>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</si>
  <si>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</si>
  <si>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</si>
  <si>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</si>
  <si>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</si>
  <si>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</si>
  <si>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</si>
  <si>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</si>
  <si>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</si>
  <si>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</si>
  <si>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</si>
  <si>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</si>
  <si>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</si>
  <si>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</si>
  <si>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</si>
  <si>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</si>
  <si>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</si>
  <si>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</si>
  <si>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</si>
  <si>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</si>
  <si>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</si>
  <si>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</si>
  <si>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</si>
  <si>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</si>
  <si>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</si>
  <si>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</si>
  <si>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</si>
  <si>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</si>
  <si>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</si>
  <si>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</si>
  <si>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</si>
  <si>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</si>
  <si>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</si>
  <si>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</si>
  <si>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</si>
  <si>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</si>
  <si>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</si>
  <si>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</si>
  <si>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</si>
  <si>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</si>
  <si>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</si>
  <si>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</si>
  <si>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</si>
  <si>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</si>
  <si>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</si>
  <si>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</si>
  <si>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</si>
  <si>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</si>
  <si>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</si>
  <si>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</si>
  <si>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</si>
  <si>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</si>
  <si>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</si>
  <si>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</si>
  <si>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</si>
  <si>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</si>
  <si>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</si>
  <si>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</si>
  <si>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</si>
  <si>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</si>
  <si>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</si>
  <si>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</si>
  <si>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</si>
  <si>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</si>
  <si>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</si>
  <si>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</si>
  <si>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</si>
  <si>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</si>
  <si>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</si>
  <si>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</si>
  <si>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</si>
  <si>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</si>
  <si>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</si>
  <si>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</si>
  <si>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</si>
  <si>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</si>
  <si>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</si>
  <si>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</si>
  <si>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</si>
  <si>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</si>
  <si>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</si>
  <si>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</si>
  <si>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</si>
  <si>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</si>
  <si>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</si>
  <si>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</si>
  <si>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</si>
  <si>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</si>
  <si>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</si>
  <si>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</si>
  <si>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</si>
  <si>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</si>
  <si>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</si>
  <si>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</si>
  <si>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</si>
  <si>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</si>
  <si>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</si>
  <si>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</si>
  <si>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</si>
  <si>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</si>
  <si>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</si>
  <si>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</si>
  <si>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</si>
  <si>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</si>
  <si>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</si>
  <si>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</si>
  <si>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</si>
  <si>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</si>
  <si>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</si>
  <si>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</si>
  <si>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</si>
  <si>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</si>
  <si>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</si>
  <si>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</si>
  <si>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</si>
  <si>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</si>
  <si>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</si>
  <si>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</si>
  <si>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</si>
  <si>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</si>
  <si>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</si>
  <si>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</si>
  <si>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</si>
  <si>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</si>
  <si>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</si>
  <si>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</si>
  <si>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</si>
  <si>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</si>
  <si>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</si>
  <si>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</si>
  <si>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</si>
  <si>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</si>
  <si>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</si>
  <si>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</si>
  <si>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</si>
  <si>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</si>
  <si>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</si>
  <si>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</si>
  <si>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</si>
  <si>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</si>
  <si>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</si>
  <si>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</si>
  <si>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</si>
  <si>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</si>
  <si>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Period</t>
  </si>
  <si>
    <t>Thames Water</t>
  </si>
  <si>
    <t>All tables</t>
  </si>
  <si>
    <t xml:space="preserve">All tables and lines updated </t>
  </si>
  <si>
    <t>All lines</t>
  </si>
  <si>
    <t xml:space="preserve">Summary key cause of supply constraint (Hydrological / Licence / Asset) </t>
  </si>
  <si>
    <t>Table 3: Baseline demand 
Row: 23BL</t>
  </si>
  <si>
    <t>We have undertaken an internal review and accuracy check for all data transferred from our WRMP submission to Defra which has been fully assured in line with our data assurance policy.  All other data has been reviewed by our Internal Audit team.  The submission has been reviewed and signed off by members of our Executive team on behalf of the Board.</t>
  </si>
  <si>
    <t>Not started</t>
  </si>
  <si>
    <t>Scheme 21</t>
  </si>
  <si>
    <t>Scheme 22</t>
  </si>
  <si>
    <t>Scheme 23</t>
  </si>
  <si>
    <t>Scheme 24</t>
  </si>
  <si>
    <t>Scheme 25</t>
  </si>
  <si>
    <t>Scheme 26</t>
  </si>
  <si>
    <t>Scheme 27</t>
  </si>
  <si>
    <t>Scheme 28</t>
  </si>
  <si>
    <t>Kennet Valley</t>
  </si>
  <si>
    <t>Kennet Valley WRZ, see map and GIS file.</t>
  </si>
  <si>
    <t>Partial TUB 1 in 10 years and full TUB 1 in 20 years</t>
  </si>
  <si>
    <t>1 in 20 years</t>
  </si>
  <si>
    <t>1 :200 year Drought - KV</t>
  </si>
  <si>
    <t>East Woodhay borehole pumps - 2.1Mld</t>
  </si>
  <si>
    <t>GW – Mortimer 1 recommissioning - 4.5Mld</t>
  </si>
  <si>
    <t>Carryover</t>
  </si>
  <si>
    <t>Enhanced DMA</t>
  </si>
  <si>
    <t>Innovation</t>
  </si>
  <si>
    <t>Mains Replacement</t>
  </si>
  <si>
    <t>Pressure Management</t>
  </si>
  <si>
    <t>Smarter Business Visit (SBV)</t>
  </si>
  <si>
    <t>Financial Tariffs</t>
  </si>
  <si>
    <t xml:space="preserve">Household Metering (PMP) </t>
  </si>
  <si>
    <t>Housing Association - measured</t>
  </si>
  <si>
    <t>Incentives (measured)</t>
  </si>
  <si>
    <t>Innovation savings - measured</t>
  </si>
  <si>
    <t>Leaky Loo's (Wastage) - measured</t>
  </si>
  <si>
    <t>Non-Potable (measured)</t>
  </si>
  <si>
    <t>Savings SHV - bulk meters (Ml/d)</t>
  </si>
  <si>
    <t>Savings SHV - replacement metered (Ml/d)</t>
  </si>
  <si>
    <t>Savings. SHV - existing metered (Ml/d)</t>
  </si>
  <si>
    <t>Savings. SHV - newly metered (Ml/d)</t>
  </si>
  <si>
    <t>Housing Association - unmeasured</t>
  </si>
  <si>
    <t>Innovation savings - unmeasured</t>
  </si>
  <si>
    <t>Leaky Loo's (Wastage) - unmeasured</t>
  </si>
  <si>
    <t>Savings. SHV - unmeasured (Ml/d)</t>
  </si>
  <si>
    <t>Progressive metering USPL Saving</t>
  </si>
  <si>
    <t>Replacement meter USPL Saving</t>
  </si>
  <si>
    <t>LBF USPL Saving</t>
  </si>
  <si>
    <t>SBF USPL Saving</t>
  </si>
  <si>
    <t>KV_FINAL</t>
  </si>
  <si>
    <t>DRO</t>
  </si>
  <si>
    <t>GW enhancement</t>
  </si>
  <si>
    <t>Active leakage management</t>
  </si>
  <si>
    <t>Mains repair</t>
  </si>
  <si>
    <t>Pressure management</t>
  </si>
  <si>
    <t>Commercial water audit</t>
  </si>
  <si>
    <t>Alternative tariffs</t>
  </si>
  <si>
    <t>Metering compulsory</t>
  </si>
  <si>
    <t>Other water efficiency</t>
  </si>
  <si>
    <t>Effluent reuse</t>
  </si>
  <si>
    <t>Household water audit</t>
  </si>
  <si>
    <t>Supply pipe repairs / replacement</t>
  </si>
  <si>
    <t>Y</t>
  </si>
  <si>
    <t>N</t>
  </si>
  <si>
    <t>2030-31</t>
  </si>
  <si>
    <t>No deficit</t>
  </si>
  <si>
    <t>WRMP19</t>
  </si>
  <si>
    <t>Supply Demand Water Resources Management Plan Advisor. Contact here.</t>
  </si>
  <si>
    <t>www.thameswater.co.uk/sitecore/content/Your-Water-Future/Your-Water-Future/Providing-enough-water/Water-Resources-Market-Information</t>
  </si>
  <si>
    <t xml:space="preserve">The schemes shown in Table 8 align with our revised draft Water Resources Management Plan 2019.  </t>
  </si>
  <si>
    <t>There are no new schemes to add to Table 8 as spare treatment capability is utilised in a dry year or as operational headroom.</t>
  </si>
  <si>
    <t>* There is no benefit associated with this scheme.  This results in a denominator of zero and displays as an error in the AIC calculation.</t>
  </si>
  <si>
    <t>*</t>
  </si>
  <si>
    <t>Hyperlink to shapefiles</t>
  </si>
  <si>
    <t>The key constraints on water production are abstraction licence limits and pump capacity, with less significant influences from groundwater resource availability</t>
  </si>
  <si>
    <t>There is another constraint on water production from treatment capability at one source.  In addition, groundwater resource availability is a secondary constraint that influences the choice of solutions for the WRZ.</t>
  </si>
  <si>
    <t>Average day peak week</t>
  </si>
  <si>
    <t>Never which is based on historical twentieth century droughts. 1 in 100 based on stochastic drought assessment</t>
  </si>
  <si>
    <t>Drought Permits are not included in depolyable output as they have the potential to be environmentally damaging, their marginal benefit is 61.1Ml/d</t>
  </si>
  <si>
    <t>Table 7</t>
  </si>
  <si>
    <t>Line 1 - Distribution input (demand)</t>
  </si>
  <si>
    <t>All years updated</t>
  </si>
  <si>
    <t>Publication of statement of response to the October 2018 consultation</t>
  </si>
  <si>
    <t>Line 5 - Supply demand balance</t>
  </si>
  <si>
    <t>Publication of the revised draft WRMP19 for further consultaton</t>
  </si>
  <si>
    <t>Table 1</t>
  </si>
  <si>
    <t>Line 16 - Spare capacity</t>
  </si>
  <si>
    <t>Spare treatment capacity</t>
  </si>
  <si>
    <t xml:space="preserve">Methodology revised to  meet requirments of the guidance </t>
  </si>
  <si>
    <t>Works 1 - 3.2Ml/d - GW2 -Constrained by water resource and assets</t>
  </si>
  <si>
    <t>Table 5, Table 6, Table 7</t>
  </si>
  <si>
    <t>All Lines</t>
  </si>
  <si>
    <t>Updated Values for 2020/21 and 2021/22 based on observed values from Annual Return.</t>
  </si>
  <si>
    <t>Requested as part of WRMP24.</t>
  </si>
  <si>
    <t>Table 8</t>
  </si>
  <si>
    <t>Line 1, Line 6</t>
  </si>
  <si>
    <t>Updates to scheme progress.</t>
  </si>
  <si>
    <t>Updated to reflect current position.</t>
  </si>
  <si>
    <t>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</si>
</sst>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9"/>
      <color rgb="FF00000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8">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7" borderId="15" xfId="1" applyNumberFormat="1" applyFont="1" applyFill="1" applyBorder="1" applyAlignment="1">
      <alignment vertical="center"/>
    </xf>
    <xf numFmtId="2" fontId="7" fillId="7" borderId="16" xfId="1" applyNumberFormat="1" applyFont="1" applyFill="1" applyBorder="1" applyAlignment="1">
      <alignment vertical="center"/>
    </xf>
    <xf numFmtId="2" fontId="7" fillId="4" borderId="15" xfId="1" applyNumberFormat="1" applyFont="1" applyFill="1" applyBorder="1" applyAlignment="1">
      <alignment vertical="center"/>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xf numFmtId="164" fontId="7" fillId="4" borderId="14" xfId="1" applyNumberFormat="1" applyFont="1" applyFill="1" applyBorder="1" applyAlignment="1">
      <alignment vertical="center"/>
    </xf>
    <xf numFmtId="164" fontId="7" fillId="7" borderId="15" xfId="1" applyNumberFormat="1" applyFont="1" applyFill="1" applyBorder="1" applyAlignment="1">
      <alignment vertical="center"/>
    </xf>
    <xf numFmtId="9" fontId="7" fillId="4" borderId="9" xfId="1" applyNumberFormat="1" applyFont="1" applyFill="1" applyBorder="1" applyAlignment="1">
      <alignment vertical="center"/>
    </xf>
    <xf numFmtId="9" fontId="7" fillId="7" borderId="9" xfId="1" applyNumberFormat="1" applyFont="1" applyFill="1" applyBorder="1" applyAlignment="1">
      <alignment vertical="center"/>
    </xf>
    <xf numFmtId="2" fontId="7" fillId="4" borderId="14" xfId="1" applyNumberFormat="1" applyFont="1" applyFill="1" applyBorder="1" applyAlignment="1">
      <alignment vertical="center" wrapText="1"/>
    </xf>
    <xf numFmtId="1"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7" fontId="4" fillId="4" borderId="9" xfId="1" applyNumberFormat="1" applyFont="1" applyFill="1" applyBorder="1" applyAlignment="1">
      <alignment vertical="center"/>
    </xf>
    <xf numFmtId="0" fontId="7" fillId="4" borderId="9" xfId="1" applyFont="1" applyFill="1" applyBorder="1" applyAlignment="1">
      <alignment vertical="center" wrapText="1"/>
    </xf>
    <xf numFmtId="0" fontId="7" fillId="4" borderId="9" xfId="1" applyFont="1" applyFill="1" applyBorder="1" applyAlignment="1">
      <alignment horizontal="left" vertical="center" wrapText="1"/>
    </xf>
    <xf numFmtId="0" fontId="17" fillId="4" borderId="4" xfId="2" applyFill="1" applyBorder="1" applyAlignment="1">
      <alignment horizontal="left" vertical="center" wrapText="1"/>
    </xf>
    <xf numFmtId="0" fontId="17" fillId="4" borderId="6" xfId="2" applyFill="1" applyBorder="1" applyAlignment="1">
      <alignment horizontal="left" vertical="center" wrapText="1"/>
    </xf>
    <xf numFmtId="0" fontId="18" fillId="0" borderId="0" xfId="0" applyFont="1" applyAlignment="1">
      <alignment vertical="center"/>
    </xf>
    <xf numFmtId="0" fontId="17" fillId="4" borderId="9" xfId="2" applyFill="1" applyBorder="1" applyAlignment="1">
      <alignment vertical="center"/>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2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38100</xdr:colOff>
      <xdr:row>7</xdr:row>
      <xdr:rowOff>38100</xdr:rowOff>
    </xdr:from>
    <xdr:to>
      <xdr:col>4</xdr:col>
      <xdr:colOff>3553437</xdr:colOff>
      <xdr:row>14</xdr:row>
      <xdr:rowOff>416718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86800" y="1847850"/>
          <a:ext cx="3513432" cy="23502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hris.lambert@thameswater.co.uk?subject=Water%20Resources%20Market%20Information%20Query" TargetMode="External"/><Relationship Id="rId1" Type="http://schemas.openxmlformats.org/officeDocument/2006/relationships/hyperlink" Target="http://www.thameswater.co.uk/sitecore/content/Your-Water-Future/Your-Water-Future/Providing-enough-water/Water-Resources-Market-Information"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rporate.thameswater.co.uk/-/media/Site-Content/Your-water-future-2018/Water-Resources-Market-Information/Thames-Water-WRZ-Boundaries.zi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F61"/>
  <sheetViews>
    <sheetView showGridLines="0" zoomScale="80" zoomScaleNormal="80" workbookViewId="0">
      <selection activeCell="C11" sqref="C11"/>
    </sheetView>
  </sheetViews>
  <sheetFormatPr defaultColWidth="0" defaultRowHeight="13.95" customHeight="1" zeroHeight="1" x14ac:dyDescent="0.25"/>
  <cols>
    <col min="1" max="1" width="1.69921875" customWidth="1"/>
    <col min="2" max="2" width="51.19921875" customWidth="1"/>
    <col min="3" max="3" width="56.296875" customWidth="1"/>
    <col min="4" max="4" width="4.09765625" customWidth="1"/>
    <col min="5" max="5" width="47.796875" customWidth="1"/>
    <col min="6" max="6" width="8.69921875" customWidth="1"/>
    <col min="7" max="7" width="8.69921875" hidden="1" customWidth="1"/>
    <col min="8" max="16384" width="8.69921875" hidden="1"/>
  </cols>
  <sheetData>
    <row r="1" spans="2:5" ht="20.399999999999999" x14ac:dyDescent="0.25">
      <c r="B1" s="1" t="s">
        <v>0</v>
      </c>
      <c r="C1" s="2" t="str">
        <f>C5</f>
        <v>Thames Water</v>
      </c>
    </row>
    <row r="2" spans="2:5" ht="12" customHeight="1" thickBot="1" x14ac:dyDescent="0.3"/>
    <row r="3" spans="2:5" ht="53.4" thickBot="1" x14ac:dyDescent="0.3">
      <c r="B3" s="3" t="s">
        <v>1</v>
      </c>
      <c r="C3" s="84" t="s">
        <v>384</v>
      </c>
      <c r="E3" s="4"/>
    </row>
    <row r="4" spans="2:5" ht="12" customHeight="1" thickBot="1" x14ac:dyDescent="0.3">
      <c r="B4" s="5"/>
      <c r="C4" s="6"/>
    </row>
    <row r="5" spans="2:5" ht="16.2" x14ac:dyDescent="0.25">
      <c r="B5" s="7" t="s">
        <v>2</v>
      </c>
      <c r="C5" s="44" t="s">
        <v>390</v>
      </c>
      <c r="E5" s="8" t="s">
        <v>3</v>
      </c>
    </row>
    <row r="6" spans="2:5" ht="16.8" thickBot="1" x14ac:dyDescent="0.3">
      <c r="B6" s="9" t="s">
        <v>330</v>
      </c>
      <c r="C6" s="45" t="s">
        <v>406</v>
      </c>
    </row>
    <row r="7" spans="2:5" ht="12" customHeight="1" thickBot="1" x14ac:dyDescent="0.3">
      <c r="B7" s="10"/>
      <c r="C7" s="41"/>
    </row>
    <row r="8" spans="2:5" ht="16.2" x14ac:dyDescent="0.25">
      <c r="B8" s="7" t="s">
        <v>4</v>
      </c>
      <c r="C8" s="44" t="s">
        <v>455</v>
      </c>
    </row>
    <row r="9" spans="2:5" ht="16.2" x14ac:dyDescent="0.25">
      <c r="B9" s="11" t="s">
        <v>5</v>
      </c>
      <c r="C9" s="98">
        <v>43132</v>
      </c>
    </row>
    <row r="10" spans="2:5" ht="16.8" thickBot="1" x14ac:dyDescent="0.3">
      <c r="B10" s="9" t="s">
        <v>6</v>
      </c>
      <c r="C10" s="99">
        <v>44890</v>
      </c>
    </row>
    <row r="11" spans="2:5" ht="12" customHeight="1" thickBot="1" x14ac:dyDescent="0.3">
      <c r="B11" s="10"/>
      <c r="C11" s="41"/>
    </row>
    <row r="12" spans="2:5" ht="32.4" x14ac:dyDescent="0.25">
      <c r="B12" s="7" t="s">
        <v>7</v>
      </c>
      <c r="C12" s="103" t="s">
        <v>456</v>
      </c>
    </row>
    <row r="13" spans="2:5" ht="49.2" thickBot="1" x14ac:dyDescent="0.3">
      <c r="B13" s="9" t="s">
        <v>8</v>
      </c>
      <c r="C13" s="104" t="s">
        <v>457</v>
      </c>
    </row>
    <row r="14" spans="2:5" ht="12" customHeight="1" thickBot="1" x14ac:dyDescent="0.4">
      <c r="B14" s="12"/>
      <c r="C14" s="42"/>
    </row>
    <row r="15" spans="2:5" ht="66.599999999999994" thickBot="1" x14ac:dyDescent="0.3">
      <c r="B15" s="13" t="s">
        <v>9</v>
      </c>
      <c r="C15" s="43" t="s">
        <v>396</v>
      </c>
      <c r="E15" s="4"/>
    </row>
    <row r="16" spans="2:5" ht="12" customHeight="1" x14ac:dyDescent="0.25">
      <c r="B16" s="5"/>
      <c r="C16" s="6"/>
    </row>
    <row r="17" spans="2:6" ht="16.8" thickBot="1" x14ac:dyDescent="0.3">
      <c r="B17" s="8" t="s">
        <v>11</v>
      </c>
    </row>
    <row r="18" spans="2:6" ht="14.4" thickBot="1" x14ac:dyDescent="0.3">
      <c r="E18" s="15" t="s">
        <v>10</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hidden="1" x14ac:dyDescent="0.25"/>
    <row r="50" ht="13.8" hidden="1" x14ac:dyDescent="0.25"/>
    <row r="51" ht="13.8" hidden="1" x14ac:dyDescent="0.25"/>
    <row r="52" ht="13.8" hidden="1" x14ac:dyDescent="0.25"/>
    <row r="53" ht="13.8" hidden="1" x14ac:dyDescent="0.25"/>
    <row r="54" ht="13.8" hidden="1" x14ac:dyDescent="0.25"/>
    <row r="55" ht="13.8" hidden="1" x14ac:dyDescent="0.25"/>
    <row r="56" ht="13.8" hidden="1" x14ac:dyDescent="0.25"/>
    <row r="57" ht="13.8" hidden="1" x14ac:dyDescent="0.25"/>
    <row r="58" ht="13.8" hidden="1" x14ac:dyDescent="0.25"/>
    <row r="59" ht="13.8" hidden="1" x14ac:dyDescent="0.25"/>
    <row r="60" ht="13.8" hidden="1" x14ac:dyDescent="0.25"/>
    <row r="61" ht="13.8" hidden="1" x14ac:dyDescent="0.25"/>
  </sheetData>
  <hyperlinks>
    <hyperlink ref="C13" r:id="rId1" xr:uid="{00000000-0004-0000-0000-000000000000}"/>
    <hyperlink ref="C12" r:id="rId2" xr:uid="{00000000-0004-0000-0000-000001000000}"/>
  </hyperlinks>
  <pageMargins left="0.7" right="0.7" top="0.75" bottom="0.75" header="0.3" footer="0.3"/>
  <pageSetup paperSize="8" scale="71"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XDO75"/>
  <sheetViews>
    <sheetView showGridLines="0" zoomScale="70" zoomScaleNormal="70" workbookViewId="0">
      <selection activeCell="K12" sqref="K12:AI12"/>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35" width="11.59765625" customWidth="1"/>
    <col min="36" max="36" width="8.69921875" customWidth="1"/>
    <col min="37" max="16343" width="8.69921875" hidden="1"/>
    <col min="16344" max="16384" width="1.796875" hidden="1"/>
  </cols>
  <sheetData>
    <row r="1" spans="2:35" ht="20.399999999999999" x14ac:dyDescent="0.25">
      <c r="B1" s="108" t="s">
        <v>266</v>
      </c>
      <c r="C1" s="108"/>
      <c r="D1" s="108"/>
      <c r="E1" s="108"/>
      <c r="F1" s="108"/>
    </row>
    <row r="2" spans="2:35" ht="14.4" thickBot="1" x14ac:dyDescent="0.3"/>
    <row r="3" spans="2:35" ht="16.8" thickBot="1" x14ac:dyDescent="0.3">
      <c r="B3" s="113" t="s">
        <v>2</v>
      </c>
      <c r="C3" s="114"/>
      <c r="D3" s="130" t="str">
        <f>'Cover sheet'!C5</f>
        <v>Thames Water</v>
      </c>
      <c r="E3" s="131"/>
      <c r="F3" s="132"/>
    </row>
    <row r="4" spans="2:35" ht="16.8" thickBot="1" x14ac:dyDescent="0.3">
      <c r="B4" s="113" t="s">
        <v>330</v>
      </c>
      <c r="C4" s="114"/>
      <c r="D4" s="130" t="str">
        <f>'Cover sheet'!C6</f>
        <v>Kennet Valley</v>
      </c>
      <c r="E4" s="131"/>
      <c r="F4" s="132"/>
    </row>
    <row r="5" spans="2:35" ht="15.6" thickBot="1" x14ac:dyDescent="0.3">
      <c r="C5" s="40"/>
      <c r="D5" s="23"/>
    </row>
    <row r="6" spans="2:35" ht="14.4" thickBot="1" x14ac:dyDescent="0.3">
      <c r="B6" s="64" t="s">
        <v>334</v>
      </c>
      <c r="C6" s="63" t="s">
        <v>22</v>
      </c>
      <c r="D6" s="18" t="s">
        <v>23</v>
      </c>
      <c r="E6" s="18" t="s">
        <v>24</v>
      </c>
      <c r="F6" s="78" t="s">
        <v>333</v>
      </c>
      <c r="H6" s="18" t="s">
        <v>310</v>
      </c>
      <c r="I6" s="18" t="s">
        <v>311</v>
      </c>
      <c r="J6" s="18" t="s">
        <v>312</v>
      </c>
      <c r="K6" s="18" t="s">
        <v>313</v>
      </c>
      <c r="L6" s="18" t="s">
        <v>314</v>
      </c>
      <c r="M6" s="18" t="s">
        <v>315</v>
      </c>
      <c r="N6" s="18" t="s">
        <v>316</v>
      </c>
      <c r="O6" s="18" t="s">
        <v>317</v>
      </c>
      <c r="P6" s="18" t="s">
        <v>318</v>
      </c>
      <c r="Q6" s="18" t="s">
        <v>319</v>
      </c>
      <c r="R6" s="18" t="s">
        <v>320</v>
      </c>
      <c r="S6" s="18" t="s">
        <v>321</v>
      </c>
      <c r="T6" s="18" t="s">
        <v>322</v>
      </c>
      <c r="U6" s="18" t="s">
        <v>323</v>
      </c>
      <c r="V6" s="18" t="s">
        <v>324</v>
      </c>
      <c r="W6" s="18" t="s">
        <v>325</v>
      </c>
      <c r="X6" s="18" t="s">
        <v>326</v>
      </c>
      <c r="Y6" s="18" t="s">
        <v>327</v>
      </c>
      <c r="Z6" s="18" t="s">
        <v>328</v>
      </c>
      <c r="AA6" s="18" t="s">
        <v>329</v>
      </c>
      <c r="AB6" s="18" t="s">
        <v>398</v>
      </c>
      <c r="AC6" s="18" t="s">
        <v>399</v>
      </c>
      <c r="AD6" s="18" t="s">
        <v>400</v>
      </c>
      <c r="AE6" s="18" t="s">
        <v>401</v>
      </c>
      <c r="AF6" s="18" t="s">
        <v>402</v>
      </c>
      <c r="AG6" s="18" t="s">
        <v>403</v>
      </c>
      <c r="AH6" s="18" t="s">
        <v>404</v>
      </c>
      <c r="AI6" s="18" t="s">
        <v>405</v>
      </c>
    </row>
    <row r="7" spans="2:35" ht="45.6" x14ac:dyDescent="0.25">
      <c r="B7" s="60">
        <v>1</v>
      </c>
      <c r="C7" s="30" t="s">
        <v>267</v>
      </c>
      <c r="D7" s="37" t="s">
        <v>268</v>
      </c>
      <c r="E7" s="37" t="s">
        <v>269</v>
      </c>
      <c r="F7" s="37" t="s">
        <v>27</v>
      </c>
      <c r="H7" s="95" t="s">
        <v>410</v>
      </c>
      <c r="I7" s="95" t="s">
        <v>411</v>
      </c>
      <c r="J7" s="95" t="s">
        <v>412</v>
      </c>
      <c r="K7" s="95" t="s">
        <v>413</v>
      </c>
      <c r="L7" s="95" t="s">
        <v>414</v>
      </c>
      <c r="M7" s="95" t="s">
        <v>415</v>
      </c>
      <c r="N7" s="95" t="s">
        <v>416</v>
      </c>
      <c r="O7" s="95" t="s">
        <v>417</v>
      </c>
      <c r="P7" s="95" t="s">
        <v>418</v>
      </c>
      <c r="Q7" s="95" t="s">
        <v>419</v>
      </c>
      <c r="R7" s="95" t="s">
        <v>420</v>
      </c>
      <c r="S7" s="95" t="s">
        <v>421</v>
      </c>
      <c r="T7" s="95" t="s">
        <v>422</v>
      </c>
      <c r="U7" s="95" t="s">
        <v>423</v>
      </c>
      <c r="V7" s="95" t="s">
        <v>424</v>
      </c>
      <c r="W7" s="95" t="s">
        <v>425</v>
      </c>
      <c r="X7" s="95" t="s">
        <v>426</v>
      </c>
      <c r="Y7" s="95" t="s">
        <v>427</v>
      </c>
      <c r="Z7" s="95" t="s">
        <v>428</v>
      </c>
      <c r="AA7" s="95" t="s">
        <v>429</v>
      </c>
      <c r="AB7" s="95" t="s">
        <v>430</v>
      </c>
      <c r="AC7" s="95" t="s">
        <v>431</v>
      </c>
      <c r="AD7" s="95" t="s">
        <v>432</v>
      </c>
      <c r="AE7" s="95" t="s">
        <v>433</v>
      </c>
      <c r="AF7" s="95" t="s">
        <v>434</v>
      </c>
      <c r="AG7" s="95" t="s">
        <v>435</v>
      </c>
      <c r="AH7" s="95" t="s">
        <v>436</v>
      </c>
      <c r="AI7" s="95" t="s">
        <v>437</v>
      </c>
    </row>
    <row r="8" spans="2:35" ht="45.6" x14ac:dyDescent="0.25">
      <c r="B8" s="60">
        <v>2</v>
      </c>
      <c r="C8" s="26" t="s">
        <v>270</v>
      </c>
      <c r="D8" s="37" t="s">
        <v>271</v>
      </c>
      <c r="E8" s="37" t="s">
        <v>269</v>
      </c>
      <c r="F8" s="37" t="s">
        <v>27</v>
      </c>
      <c r="H8" s="95" t="s">
        <v>410</v>
      </c>
      <c r="I8" s="95" t="s">
        <v>411</v>
      </c>
      <c r="J8" s="95" t="s">
        <v>412</v>
      </c>
      <c r="K8" s="95" t="s">
        <v>438</v>
      </c>
      <c r="L8" s="95" t="s">
        <v>438</v>
      </c>
      <c r="M8" s="95" t="s">
        <v>438</v>
      </c>
      <c r="N8" s="95" t="s">
        <v>438</v>
      </c>
      <c r="O8" s="95" t="s">
        <v>438</v>
      </c>
      <c r="P8" s="95" t="s">
        <v>438</v>
      </c>
      <c r="Q8" s="95" t="s">
        <v>438</v>
      </c>
      <c r="R8" s="95" t="s">
        <v>438</v>
      </c>
      <c r="S8" s="95" t="s">
        <v>438</v>
      </c>
      <c r="T8" s="95" t="s">
        <v>438</v>
      </c>
      <c r="U8" s="95" t="s">
        <v>438</v>
      </c>
      <c r="V8" s="95" t="s">
        <v>438</v>
      </c>
      <c r="W8" s="95" t="s">
        <v>438</v>
      </c>
      <c r="X8" s="95" t="s">
        <v>438</v>
      </c>
      <c r="Y8" s="95" t="s">
        <v>438</v>
      </c>
      <c r="Z8" s="95" t="s">
        <v>438</v>
      </c>
      <c r="AA8" s="95" t="s">
        <v>438</v>
      </c>
      <c r="AB8" s="95" t="s">
        <v>438</v>
      </c>
      <c r="AC8" s="95" t="s">
        <v>438</v>
      </c>
      <c r="AD8" s="95" t="s">
        <v>438</v>
      </c>
      <c r="AE8" s="95" t="s">
        <v>438</v>
      </c>
      <c r="AF8" s="95" t="s">
        <v>438</v>
      </c>
      <c r="AG8" s="95" t="s">
        <v>438</v>
      </c>
      <c r="AH8" s="95" t="s">
        <v>438</v>
      </c>
      <c r="AI8" s="95" t="s">
        <v>438</v>
      </c>
    </row>
    <row r="9" spans="2:35" ht="39.6" x14ac:dyDescent="0.25">
      <c r="B9" s="60">
        <v>3</v>
      </c>
      <c r="C9" s="26" t="s">
        <v>273</v>
      </c>
      <c r="D9" s="37" t="s">
        <v>274</v>
      </c>
      <c r="E9" s="37" t="s">
        <v>269</v>
      </c>
      <c r="F9" s="37" t="s">
        <v>27</v>
      </c>
      <c r="H9" s="95" t="s">
        <v>439</v>
      </c>
      <c r="I9" s="95" t="s">
        <v>440</v>
      </c>
      <c r="J9" s="95" t="s">
        <v>440</v>
      </c>
      <c r="K9" s="95" t="s">
        <v>441</v>
      </c>
      <c r="L9" s="95" t="s">
        <v>441</v>
      </c>
      <c r="M9" s="95" t="s">
        <v>441</v>
      </c>
      <c r="N9" s="95" t="s">
        <v>442</v>
      </c>
      <c r="O9" s="95" t="s">
        <v>443</v>
      </c>
      <c r="P9" s="95" t="s">
        <v>444</v>
      </c>
      <c r="Q9" s="95" t="s">
        <v>445</v>
      </c>
      <c r="R9" s="95" t="s">
        <v>446</v>
      </c>
      <c r="S9" s="95" t="s">
        <v>447</v>
      </c>
      <c r="T9" s="95" t="s">
        <v>447</v>
      </c>
      <c r="U9" s="95" t="s">
        <v>447</v>
      </c>
      <c r="V9" s="95" t="s">
        <v>447</v>
      </c>
      <c r="W9" s="95" t="s">
        <v>448</v>
      </c>
      <c r="X9" s="95" t="s">
        <v>449</v>
      </c>
      <c r="Y9" s="95" t="s">
        <v>449</v>
      </c>
      <c r="Z9" s="95" t="s">
        <v>449</v>
      </c>
      <c r="AA9" s="95" t="s">
        <v>449</v>
      </c>
      <c r="AB9" s="95" t="s">
        <v>447</v>
      </c>
      <c r="AC9" s="95" t="s">
        <v>447</v>
      </c>
      <c r="AD9" s="95" t="s">
        <v>447</v>
      </c>
      <c r="AE9" s="95" t="s">
        <v>449</v>
      </c>
      <c r="AF9" s="95" t="s">
        <v>450</v>
      </c>
      <c r="AG9" s="95" t="s">
        <v>450</v>
      </c>
      <c r="AH9" s="95" t="s">
        <v>450</v>
      </c>
      <c r="AI9" s="95" t="s">
        <v>450</v>
      </c>
    </row>
    <row r="10" spans="2:35" ht="39.6" x14ac:dyDescent="0.25">
      <c r="B10" s="60">
        <v>4</v>
      </c>
      <c r="C10" s="26" t="s">
        <v>276</v>
      </c>
      <c r="D10" s="37" t="s">
        <v>277</v>
      </c>
      <c r="E10" s="37" t="s">
        <v>278</v>
      </c>
      <c r="F10" s="37" t="s">
        <v>27</v>
      </c>
      <c r="H10" s="85" t="s">
        <v>451</v>
      </c>
      <c r="I10" s="85" t="s">
        <v>452</v>
      </c>
      <c r="J10" s="85" t="s">
        <v>452</v>
      </c>
      <c r="K10" s="85" t="s">
        <v>451</v>
      </c>
      <c r="L10" s="85" t="s">
        <v>451</v>
      </c>
      <c r="M10" s="85" t="s">
        <v>451</v>
      </c>
      <c r="N10" s="85" t="s">
        <v>451</v>
      </c>
      <c r="O10" s="85" t="s">
        <v>451</v>
      </c>
      <c r="P10" s="85" t="s">
        <v>451</v>
      </c>
      <c r="Q10" s="85" t="s">
        <v>451</v>
      </c>
      <c r="R10" s="85" t="s">
        <v>451</v>
      </c>
      <c r="S10" s="85" t="s">
        <v>451</v>
      </c>
      <c r="T10" s="85" t="s">
        <v>451</v>
      </c>
      <c r="U10" s="85" t="s">
        <v>451</v>
      </c>
      <c r="V10" s="85" t="s">
        <v>451</v>
      </c>
      <c r="W10" s="85" t="s">
        <v>451</v>
      </c>
      <c r="X10" s="85" t="s">
        <v>451</v>
      </c>
      <c r="Y10" s="85" t="s">
        <v>451</v>
      </c>
      <c r="Z10" s="85" t="s">
        <v>451</v>
      </c>
      <c r="AA10" s="85" t="s">
        <v>451</v>
      </c>
      <c r="AB10" s="85" t="s">
        <v>451</v>
      </c>
      <c r="AC10" s="85" t="s">
        <v>451</v>
      </c>
      <c r="AD10" s="85" t="s">
        <v>451</v>
      </c>
      <c r="AE10" s="85" t="s">
        <v>451</v>
      </c>
      <c r="AF10" s="85" t="s">
        <v>451</v>
      </c>
      <c r="AG10" s="85" t="s">
        <v>451</v>
      </c>
      <c r="AH10" s="85" t="s">
        <v>451</v>
      </c>
      <c r="AI10" s="85" t="s">
        <v>451</v>
      </c>
    </row>
    <row r="11" spans="2:35" ht="39.6" x14ac:dyDescent="0.25">
      <c r="B11" s="60">
        <v>5</v>
      </c>
      <c r="C11" s="26" t="s">
        <v>280</v>
      </c>
      <c r="D11" s="37" t="s">
        <v>281</v>
      </c>
      <c r="E11" s="37" t="s">
        <v>51</v>
      </c>
      <c r="F11" s="37" t="s">
        <v>27</v>
      </c>
      <c r="H11" s="33" t="s">
        <v>453</v>
      </c>
      <c r="I11" s="96" t="s">
        <v>63</v>
      </c>
      <c r="J11" s="96" t="s">
        <v>63</v>
      </c>
      <c r="K11" s="33" t="s">
        <v>61</v>
      </c>
      <c r="L11" s="33" t="s">
        <v>61</v>
      </c>
      <c r="M11" s="33" t="s">
        <v>61</v>
      </c>
      <c r="N11" s="33" t="s">
        <v>61</v>
      </c>
      <c r="O11" s="33" t="s">
        <v>61</v>
      </c>
      <c r="P11" s="33" t="s">
        <v>61</v>
      </c>
      <c r="Q11" s="33" t="s">
        <v>61</v>
      </c>
      <c r="R11" s="33" t="s">
        <v>61</v>
      </c>
      <c r="S11" s="33" t="s">
        <v>61</v>
      </c>
      <c r="T11" s="33" t="s">
        <v>61</v>
      </c>
      <c r="U11" s="33" t="s">
        <v>61</v>
      </c>
      <c r="V11" s="33" t="s">
        <v>61</v>
      </c>
      <c r="W11" s="33" t="s">
        <v>61</v>
      </c>
      <c r="X11" s="33" t="s">
        <v>61</v>
      </c>
      <c r="Y11" s="33" t="s">
        <v>61</v>
      </c>
      <c r="Z11" s="33" t="s">
        <v>61</v>
      </c>
      <c r="AA11" s="33" t="s">
        <v>61</v>
      </c>
      <c r="AB11" s="33" t="s">
        <v>61</v>
      </c>
      <c r="AC11" s="33" t="s">
        <v>61</v>
      </c>
      <c r="AD11" s="33" t="s">
        <v>61</v>
      </c>
      <c r="AE11" s="33" t="s">
        <v>61</v>
      </c>
      <c r="AF11" s="33" t="s">
        <v>61</v>
      </c>
      <c r="AG11" s="33" t="s">
        <v>61</v>
      </c>
      <c r="AH11" s="33" t="s">
        <v>61</v>
      </c>
      <c r="AI11" s="33" t="s">
        <v>61</v>
      </c>
    </row>
    <row r="12" spans="2:35" ht="38.700000000000003" customHeight="1" x14ac:dyDescent="0.25">
      <c r="B12" s="60">
        <v>6</v>
      </c>
      <c r="C12" s="26" t="s">
        <v>367</v>
      </c>
      <c r="D12" s="37" t="s">
        <v>27</v>
      </c>
      <c r="E12" s="37" t="s">
        <v>269</v>
      </c>
      <c r="F12" s="37" t="s">
        <v>27</v>
      </c>
      <c r="H12" s="33" t="s">
        <v>397</v>
      </c>
      <c r="I12" s="33" t="s">
        <v>397</v>
      </c>
      <c r="J12" s="33" t="s">
        <v>397</v>
      </c>
      <c r="K12" s="33" t="s">
        <v>487</v>
      </c>
      <c r="L12" s="33" t="s">
        <v>487</v>
      </c>
      <c r="M12" s="33" t="s">
        <v>487</v>
      </c>
      <c r="N12" s="33" t="s">
        <v>487</v>
      </c>
      <c r="O12" s="33" t="s">
        <v>487</v>
      </c>
      <c r="P12" s="33" t="s">
        <v>487</v>
      </c>
      <c r="Q12" s="33" t="s">
        <v>487</v>
      </c>
      <c r="R12" s="33" t="s">
        <v>487</v>
      </c>
      <c r="S12" s="33" t="s">
        <v>487</v>
      </c>
      <c r="T12" s="33" t="s">
        <v>487</v>
      </c>
      <c r="U12" s="33" t="s">
        <v>487</v>
      </c>
      <c r="V12" s="33" t="s">
        <v>487</v>
      </c>
      <c r="W12" s="33" t="s">
        <v>487</v>
      </c>
      <c r="X12" s="33" t="s">
        <v>487</v>
      </c>
      <c r="Y12" s="33" t="s">
        <v>487</v>
      </c>
      <c r="Z12" s="33" t="s">
        <v>487</v>
      </c>
      <c r="AA12" s="33" t="s">
        <v>487</v>
      </c>
      <c r="AB12" s="33" t="s">
        <v>487</v>
      </c>
      <c r="AC12" s="33" t="s">
        <v>487</v>
      </c>
      <c r="AD12" s="33" t="s">
        <v>487</v>
      </c>
      <c r="AE12" s="33" t="s">
        <v>487</v>
      </c>
      <c r="AF12" s="33" t="s">
        <v>487</v>
      </c>
      <c r="AG12" s="33" t="s">
        <v>487</v>
      </c>
      <c r="AH12" s="33" t="s">
        <v>487</v>
      </c>
      <c r="AI12" s="33" t="s">
        <v>487</v>
      </c>
    </row>
    <row r="13" spans="2:35" ht="39.6" x14ac:dyDescent="0.25">
      <c r="B13" s="60">
        <v>7</v>
      </c>
      <c r="C13" s="26" t="s">
        <v>283</v>
      </c>
      <c r="D13" s="37" t="s">
        <v>284</v>
      </c>
      <c r="E13" s="37" t="s">
        <v>48</v>
      </c>
      <c r="F13" s="37">
        <v>1</v>
      </c>
      <c r="H13" s="91">
        <v>-3.36</v>
      </c>
      <c r="I13" s="91">
        <v>2.1</v>
      </c>
      <c r="J13" s="91">
        <v>4.5</v>
      </c>
      <c r="K13" s="91">
        <v>0</v>
      </c>
      <c r="L13" s="91">
        <v>0</v>
      </c>
      <c r="M13" s="91">
        <v>0</v>
      </c>
      <c r="N13" s="91">
        <v>0</v>
      </c>
      <c r="O13" s="91">
        <v>0</v>
      </c>
      <c r="P13" s="91">
        <v>0</v>
      </c>
      <c r="Q13" s="91">
        <v>3.4425818054190902</v>
      </c>
      <c r="R13" s="91">
        <v>3.896952367053157</v>
      </c>
      <c r="S13" s="91">
        <v>1.0994221720049384E-3</v>
      </c>
      <c r="T13" s="91">
        <v>0</v>
      </c>
      <c r="U13" s="91">
        <v>0</v>
      </c>
      <c r="V13" s="91">
        <v>1.4349203360509504</v>
      </c>
      <c r="W13" s="91">
        <v>0</v>
      </c>
      <c r="X13" s="91">
        <v>0</v>
      </c>
      <c r="Y13" s="91">
        <v>0</v>
      </c>
      <c r="Z13" s="91">
        <v>0.12602187768865669</v>
      </c>
      <c r="AA13" s="91">
        <v>0.6863013459326559</v>
      </c>
      <c r="AB13" s="91">
        <v>2.7485554300123437E-4</v>
      </c>
      <c r="AC13" s="91">
        <v>0</v>
      </c>
      <c r="AD13" s="91">
        <v>0.35873008401273754</v>
      </c>
      <c r="AE13" s="91">
        <v>1.5584331060810561E-2</v>
      </c>
      <c r="AF13" s="91">
        <v>3.4181217438084506</v>
      </c>
      <c r="AG13" s="91">
        <v>0</v>
      </c>
      <c r="AH13" s="91">
        <v>6.3427290927000043E-2</v>
      </c>
      <c r="AI13" s="91">
        <v>0.28559240012160009</v>
      </c>
    </row>
    <row r="14" spans="2:35" ht="39.6" x14ac:dyDescent="0.25">
      <c r="B14" s="60">
        <v>8</v>
      </c>
      <c r="C14" s="26" t="s">
        <v>286</v>
      </c>
      <c r="D14" s="37" t="s">
        <v>287</v>
      </c>
      <c r="E14" s="37" t="s">
        <v>288</v>
      </c>
      <c r="F14" s="37">
        <v>2</v>
      </c>
      <c r="H14" s="85">
        <v>-34989.213557642972</v>
      </c>
      <c r="I14" s="85">
        <v>21101.758473526865</v>
      </c>
      <c r="J14" s="85">
        <v>45218.053871843265</v>
      </c>
      <c r="K14" s="85">
        <v>0</v>
      </c>
      <c r="L14" s="85">
        <v>0</v>
      </c>
      <c r="M14" s="85">
        <v>0</v>
      </c>
      <c r="N14" s="85">
        <v>0</v>
      </c>
      <c r="O14" s="85">
        <v>0</v>
      </c>
      <c r="P14" s="85">
        <v>0</v>
      </c>
      <c r="Q14" s="85">
        <v>35849.175589126397</v>
      </c>
      <c r="R14" s="85">
        <v>36795.822326557885</v>
      </c>
      <c r="S14" s="85">
        <v>9.3887822478472298</v>
      </c>
      <c r="T14" s="85">
        <v>0</v>
      </c>
      <c r="U14" s="85">
        <v>0</v>
      </c>
      <c r="V14" s="85">
        <v>12595.296727830988</v>
      </c>
      <c r="W14" s="85">
        <v>0</v>
      </c>
      <c r="X14" s="85">
        <v>0</v>
      </c>
      <c r="Y14" s="85">
        <v>0</v>
      </c>
      <c r="Z14" s="85">
        <v>1101.8091888195097</v>
      </c>
      <c r="AA14" s="85">
        <v>6662.8412194567645</v>
      </c>
      <c r="AB14" s="85">
        <v>1.6349024155057608</v>
      </c>
      <c r="AC14" s="85">
        <v>0</v>
      </c>
      <c r="AD14" s="85">
        <v>3148.8241819577461</v>
      </c>
      <c r="AE14" s="85">
        <v>155.6134001600837</v>
      </c>
      <c r="AF14" s="85">
        <v>33146.295573301541</v>
      </c>
      <c r="AG14" s="85">
        <v>0</v>
      </c>
      <c r="AH14" s="85">
        <v>615.73487752281437</v>
      </c>
      <c r="AI14" s="85">
        <v>2772.4532916392245</v>
      </c>
    </row>
    <row r="15" spans="2:35" ht="39.6" x14ac:dyDescent="0.25">
      <c r="B15" s="60">
        <v>9</v>
      </c>
      <c r="C15" s="26" t="s">
        <v>370</v>
      </c>
      <c r="D15" s="37" t="s">
        <v>289</v>
      </c>
      <c r="E15" s="37" t="s">
        <v>290</v>
      </c>
      <c r="F15" s="37">
        <v>2</v>
      </c>
      <c r="H15" s="85">
        <v>0</v>
      </c>
      <c r="I15" s="85">
        <v>3116.2562403123502</v>
      </c>
      <c r="J15" s="85">
        <v>21875.68930884976</v>
      </c>
      <c r="K15" s="85">
        <v>0</v>
      </c>
      <c r="L15" s="85">
        <v>0</v>
      </c>
      <c r="M15" s="85">
        <v>0</v>
      </c>
      <c r="N15" s="85">
        <v>0</v>
      </c>
      <c r="O15" s="85">
        <v>0</v>
      </c>
      <c r="P15" s="85">
        <v>0</v>
      </c>
      <c r="Q15" s="85">
        <v>0</v>
      </c>
      <c r="R15" s="85">
        <v>51656.244921721351</v>
      </c>
      <c r="S15" s="85">
        <v>0</v>
      </c>
      <c r="T15" s="85">
        <v>0</v>
      </c>
      <c r="U15" s="85">
        <v>0</v>
      </c>
      <c r="V15" s="85">
        <v>0</v>
      </c>
      <c r="W15" s="85">
        <v>0</v>
      </c>
      <c r="X15" s="85">
        <v>0</v>
      </c>
      <c r="Y15" s="85">
        <v>0</v>
      </c>
      <c r="Z15" s="85">
        <v>0</v>
      </c>
      <c r="AA15" s="85">
        <v>0</v>
      </c>
      <c r="AB15" s="85">
        <v>0</v>
      </c>
      <c r="AC15" s="85">
        <v>0</v>
      </c>
      <c r="AD15" s="85">
        <v>0</v>
      </c>
      <c r="AE15" s="85">
        <v>0</v>
      </c>
      <c r="AF15" s="85">
        <v>0</v>
      </c>
      <c r="AG15" s="85">
        <v>0</v>
      </c>
      <c r="AH15" s="85">
        <v>5643.1818472529603</v>
      </c>
      <c r="AI15" s="85">
        <v>4350.1572251944272</v>
      </c>
    </row>
    <row r="16" spans="2:35" ht="39.6" x14ac:dyDescent="0.25">
      <c r="B16" s="60">
        <v>10</v>
      </c>
      <c r="C16" s="26" t="s">
        <v>371</v>
      </c>
      <c r="D16" s="37" t="s">
        <v>291</v>
      </c>
      <c r="E16" s="37" t="s">
        <v>290</v>
      </c>
      <c r="F16" s="37">
        <v>2</v>
      </c>
      <c r="H16" s="85">
        <v>0</v>
      </c>
      <c r="I16" s="85">
        <v>293.52107995146679</v>
      </c>
      <c r="J16" s="85">
        <v>15114.539288188153</v>
      </c>
      <c r="K16" s="85">
        <v>0</v>
      </c>
      <c r="L16" s="85">
        <v>0</v>
      </c>
      <c r="M16" s="85">
        <v>0</v>
      </c>
      <c r="N16" s="85">
        <v>0</v>
      </c>
      <c r="O16" s="85">
        <v>0</v>
      </c>
      <c r="P16" s="85">
        <v>0</v>
      </c>
      <c r="Q16" s="85">
        <v>32.75470578308439</v>
      </c>
      <c r="R16" s="85">
        <v>9703.9684203874185</v>
      </c>
      <c r="S16" s="85">
        <v>8.124733472784559</v>
      </c>
      <c r="T16" s="85">
        <v>0</v>
      </c>
      <c r="U16" s="85">
        <v>0</v>
      </c>
      <c r="V16" s="85">
        <v>1545.6885696464774</v>
      </c>
      <c r="W16" s="85">
        <v>0</v>
      </c>
      <c r="X16" s="85">
        <v>0</v>
      </c>
      <c r="Y16" s="85">
        <v>0</v>
      </c>
      <c r="Z16" s="85">
        <v>1155.6238320102564</v>
      </c>
      <c r="AA16" s="85">
        <v>4199.1627743884865</v>
      </c>
      <c r="AB16" s="85">
        <v>2.0311833681961398</v>
      </c>
      <c r="AC16" s="85">
        <v>0</v>
      </c>
      <c r="AD16" s="85">
        <v>386.42214241161935</v>
      </c>
      <c r="AE16" s="85">
        <v>191.11401375373958</v>
      </c>
      <c r="AF16" s="85">
        <v>2520.1081638280029</v>
      </c>
      <c r="AG16" s="85">
        <v>0</v>
      </c>
      <c r="AH16" s="85">
        <v>32.150069384857829</v>
      </c>
      <c r="AI16" s="85">
        <v>144.76127461072059</v>
      </c>
    </row>
    <row r="17" spans="1:35" ht="39.6" x14ac:dyDescent="0.25">
      <c r="B17" s="60">
        <v>11</v>
      </c>
      <c r="C17" s="26" t="s">
        <v>377</v>
      </c>
      <c r="D17" s="37" t="s">
        <v>292</v>
      </c>
      <c r="E17" s="37" t="s">
        <v>290</v>
      </c>
      <c r="F17" s="37">
        <v>2</v>
      </c>
      <c r="H17" s="85">
        <v>0</v>
      </c>
      <c r="I17" s="85">
        <v>0</v>
      </c>
      <c r="J17" s="85">
        <v>0</v>
      </c>
      <c r="K17" s="85">
        <v>0</v>
      </c>
      <c r="L17" s="85">
        <v>0</v>
      </c>
      <c r="M17" s="85">
        <v>0</v>
      </c>
      <c r="N17" s="85">
        <v>0</v>
      </c>
      <c r="O17" s="85">
        <v>0</v>
      </c>
      <c r="P17" s="85">
        <v>0</v>
      </c>
      <c r="Q17" s="85">
        <v>0</v>
      </c>
      <c r="R17" s="85">
        <v>0</v>
      </c>
      <c r="S17" s="85">
        <v>0</v>
      </c>
      <c r="T17" s="85">
        <v>0</v>
      </c>
      <c r="U17" s="85">
        <v>0</v>
      </c>
      <c r="V17" s="85">
        <v>0</v>
      </c>
      <c r="W17" s="85">
        <v>0</v>
      </c>
      <c r="X17" s="85">
        <v>0</v>
      </c>
      <c r="Y17" s="85">
        <v>0</v>
      </c>
      <c r="Z17" s="85">
        <v>0</v>
      </c>
      <c r="AA17" s="85">
        <v>0</v>
      </c>
      <c r="AB17" s="85">
        <v>0</v>
      </c>
      <c r="AC17" s="85">
        <v>0</v>
      </c>
      <c r="AD17" s="85">
        <v>0</v>
      </c>
      <c r="AE17" s="85">
        <v>0</v>
      </c>
      <c r="AF17" s="85">
        <v>0</v>
      </c>
      <c r="AG17" s="85">
        <v>0</v>
      </c>
      <c r="AH17" s="85">
        <v>0</v>
      </c>
      <c r="AI17" s="85">
        <v>0</v>
      </c>
    </row>
    <row r="18" spans="1:35" ht="39.6" x14ac:dyDescent="0.25">
      <c r="B18" s="60">
        <v>12</v>
      </c>
      <c r="C18" s="26" t="s">
        <v>378</v>
      </c>
      <c r="D18" s="37" t="s">
        <v>293</v>
      </c>
      <c r="E18" s="37" t="s">
        <v>290</v>
      </c>
      <c r="F18" s="37">
        <v>2</v>
      </c>
      <c r="H18" s="85">
        <v>0</v>
      </c>
      <c r="I18" s="85">
        <v>8.1387157458102166</v>
      </c>
      <c r="J18" s="85">
        <v>7204.5765268158702</v>
      </c>
      <c r="K18" s="85">
        <v>0</v>
      </c>
      <c r="L18" s="85">
        <v>0</v>
      </c>
      <c r="M18" s="85">
        <v>0</v>
      </c>
      <c r="N18" s="85">
        <v>0</v>
      </c>
      <c r="O18" s="85">
        <v>0</v>
      </c>
      <c r="P18" s="85">
        <v>0</v>
      </c>
      <c r="Q18" s="85">
        <v>0</v>
      </c>
      <c r="R18" s="85">
        <v>771.74210813131651</v>
      </c>
      <c r="S18" s="85">
        <v>0</v>
      </c>
      <c r="T18" s="85">
        <v>0</v>
      </c>
      <c r="U18" s="85">
        <v>0</v>
      </c>
      <c r="V18" s="85">
        <v>0</v>
      </c>
      <c r="W18" s="85">
        <v>0</v>
      </c>
      <c r="X18" s="85">
        <v>0</v>
      </c>
      <c r="Y18" s="85">
        <v>0</v>
      </c>
      <c r="Z18" s="85">
        <v>0</v>
      </c>
      <c r="AA18" s="85">
        <v>0</v>
      </c>
      <c r="AB18" s="85">
        <v>0</v>
      </c>
      <c r="AC18" s="85">
        <v>0</v>
      </c>
      <c r="AD18" s="85">
        <v>0</v>
      </c>
      <c r="AE18" s="85">
        <v>0</v>
      </c>
      <c r="AF18" s="85">
        <v>0</v>
      </c>
      <c r="AG18" s="85">
        <v>0</v>
      </c>
      <c r="AH18" s="85">
        <v>52.746455077067885</v>
      </c>
      <c r="AI18" s="85">
        <v>64.062978107502587</v>
      </c>
    </row>
    <row r="19" spans="1:35" ht="39.6" x14ac:dyDescent="0.25">
      <c r="B19" s="60">
        <v>13</v>
      </c>
      <c r="C19" s="26" t="s">
        <v>379</v>
      </c>
      <c r="D19" s="37" t="s">
        <v>294</v>
      </c>
      <c r="E19" s="37" t="s">
        <v>290</v>
      </c>
      <c r="F19" s="37">
        <v>2</v>
      </c>
      <c r="H19" s="85">
        <v>0</v>
      </c>
      <c r="I19" s="85">
        <v>0</v>
      </c>
      <c r="J19" s="85">
        <v>0</v>
      </c>
      <c r="K19" s="85">
        <v>0</v>
      </c>
      <c r="L19" s="85">
        <v>0</v>
      </c>
      <c r="M19" s="85">
        <v>0</v>
      </c>
      <c r="N19" s="85">
        <v>0</v>
      </c>
      <c r="O19" s="85">
        <v>0</v>
      </c>
      <c r="P19" s="85">
        <v>0</v>
      </c>
      <c r="Q19" s="85">
        <v>0</v>
      </c>
      <c r="R19" s="85">
        <v>0</v>
      </c>
      <c r="S19" s="85">
        <v>0</v>
      </c>
      <c r="T19" s="85">
        <v>0</v>
      </c>
      <c r="U19" s="85">
        <v>0</v>
      </c>
      <c r="V19" s="85">
        <v>0</v>
      </c>
      <c r="W19" s="85">
        <v>0</v>
      </c>
      <c r="X19" s="85">
        <v>0</v>
      </c>
      <c r="Y19" s="85">
        <v>0</v>
      </c>
      <c r="Z19" s="85">
        <v>0</v>
      </c>
      <c r="AA19" s="85">
        <v>0</v>
      </c>
      <c r="AB19" s="85">
        <v>0</v>
      </c>
      <c r="AC19" s="85">
        <v>0</v>
      </c>
      <c r="AD19" s="85">
        <v>0</v>
      </c>
      <c r="AE19" s="85">
        <v>0</v>
      </c>
      <c r="AF19" s="85">
        <v>0</v>
      </c>
      <c r="AG19" s="85">
        <v>0</v>
      </c>
      <c r="AH19" s="85">
        <v>0</v>
      </c>
      <c r="AI19" s="85">
        <v>0</v>
      </c>
    </row>
    <row r="20" spans="1:35" ht="39.6" x14ac:dyDescent="0.25">
      <c r="B20" s="60">
        <v>14</v>
      </c>
      <c r="C20" s="26" t="s">
        <v>380</v>
      </c>
      <c r="D20" s="37" t="s">
        <v>295</v>
      </c>
      <c r="E20" s="37" t="s">
        <v>290</v>
      </c>
      <c r="F20" s="37">
        <v>2</v>
      </c>
      <c r="H20" s="85">
        <v>0</v>
      </c>
      <c r="I20" s="85">
        <v>3417.9160360096271</v>
      </c>
      <c r="J20" s="85">
        <v>44194.805123853788</v>
      </c>
      <c r="K20" s="85">
        <v>0</v>
      </c>
      <c r="L20" s="85">
        <v>0</v>
      </c>
      <c r="M20" s="85">
        <v>0</v>
      </c>
      <c r="N20" s="85">
        <v>0</v>
      </c>
      <c r="O20" s="85">
        <v>0</v>
      </c>
      <c r="P20" s="85">
        <v>0</v>
      </c>
      <c r="Q20" s="85">
        <v>32.75470578308439</v>
      </c>
      <c r="R20" s="85">
        <v>62131.955450240086</v>
      </c>
      <c r="S20" s="85">
        <v>8.124733472784559</v>
      </c>
      <c r="T20" s="85">
        <v>0</v>
      </c>
      <c r="U20" s="85">
        <v>0</v>
      </c>
      <c r="V20" s="85">
        <v>1545.6885696464774</v>
      </c>
      <c r="W20" s="85">
        <v>0</v>
      </c>
      <c r="X20" s="85">
        <v>0</v>
      </c>
      <c r="Y20" s="85">
        <v>0</v>
      </c>
      <c r="Z20" s="85">
        <v>1155.6238320102564</v>
      </c>
      <c r="AA20" s="85">
        <v>4199.1627743884865</v>
      </c>
      <c r="AB20" s="85">
        <v>2.0311833681961398</v>
      </c>
      <c r="AC20" s="85">
        <v>0</v>
      </c>
      <c r="AD20" s="85">
        <v>386.42214241161935</v>
      </c>
      <c r="AE20" s="85">
        <v>191.11401375373958</v>
      </c>
      <c r="AF20" s="85">
        <v>2520.1081638280029</v>
      </c>
      <c r="AG20" s="85">
        <v>0</v>
      </c>
      <c r="AH20" s="85">
        <v>5728.0783717148861</v>
      </c>
      <c r="AI20" s="85">
        <v>4558.98147791265</v>
      </c>
    </row>
    <row r="21" spans="1:35" ht="39.6" x14ac:dyDescent="0.25">
      <c r="B21" s="60">
        <v>15</v>
      </c>
      <c r="C21" s="26" t="s">
        <v>296</v>
      </c>
      <c r="D21" s="37" t="s">
        <v>297</v>
      </c>
      <c r="E21" s="37" t="s">
        <v>298</v>
      </c>
      <c r="F21" s="37">
        <v>2</v>
      </c>
      <c r="H21" s="85">
        <v>0</v>
      </c>
      <c r="I21" s="85">
        <v>16.158735417910979</v>
      </c>
      <c r="J21" s="85">
        <v>81.804114573076049</v>
      </c>
      <c r="K21" s="85" t="s">
        <v>461</v>
      </c>
      <c r="L21" s="85" t="s">
        <v>461</v>
      </c>
      <c r="M21" s="85" t="s">
        <v>461</v>
      </c>
      <c r="N21" s="85" t="s">
        <v>461</v>
      </c>
      <c r="O21" s="85" t="s">
        <v>461</v>
      </c>
      <c r="P21" s="85" t="s">
        <v>461</v>
      </c>
      <c r="Q21" s="85">
        <v>9.1368086559344461E-2</v>
      </c>
      <c r="R21" s="85">
        <v>166.75864123254343</v>
      </c>
      <c r="S21" s="85">
        <v>86.536605688639682</v>
      </c>
      <c r="T21" s="85" t="s">
        <v>461</v>
      </c>
      <c r="U21" s="85" t="s">
        <v>461</v>
      </c>
      <c r="V21" s="85">
        <v>12.271950419644124</v>
      </c>
      <c r="W21" s="85" t="s">
        <v>461</v>
      </c>
      <c r="X21" s="85" t="s">
        <v>461</v>
      </c>
      <c r="Y21" s="85" t="s">
        <v>461</v>
      </c>
      <c r="Z21" s="85">
        <v>104.88420715100445</v>
      </c>
      <c r="AA21" s="85">
        <v>63.023605637278763</v>
      </c>
      <c r="AB21" s="85">
        <v>124.23881382350203</v>
      </c>
      <c r="AC21" s="85" t="s">
        <v>461</v>
      </c>
      <c r="AD21" s="85">
        <v>12.271950419644128</v>
      </c>
      <c r="AE21" s="85">
        <v>122.81333969769665</v>
      </c>
      <c r="AF21" s="85">
        <v>7.6029858547990594</v>
      </c>
      <c r="AG21" s="85" t="s">
        <v>461</v>
      </c>
      <c r="AH21" s="85">
        <v>921.71681738582924</v>
      </c>
      <c r="AI21" s="85">
        <v>162.12783506074896</v>
      </c>
    </row>
    <row r="22" spans="1:35" ht="39.6" x14ac:dyDescent="0.25">
      <c r="B22" s="60">
        <v>16</v>
      </c>
      <c r="C22" s="26" t="s">
        <v>300</v>
      </c>
      <c r="D22" s="37" t="s">
        <v>301</v>
      </c>
      <c r="E22" s="37" t="s">
        <v>298</v>
      </c>
      <c r="F22" s="37">
        <v>2</v>
      </c>
      <c r="H22" s="85">
        <v>0</v>
      </c>
      <c r="I22" s="85">
        <v>16.197304316119251</v>
      </c>
      <c r="J22" s="85">
        <v>97.737079196531639</v>
      </c>
      <c r="K22" s="85" t="s">
        <v>461</v>
      </c>
      <c r="L22" s="85" t="s">
        <v>461</v>
      </c>
      <c r="M22" s="85" t="s">
        <v>461</v>
      </c>
      <c r="N22" s="85" t="s">
        <v>461</v>
      </c>
      <c r="O22" s="85" t="s">
        <v>461</v>
      </c>
      <c r="P22" s="85" t="s">
        <v>461</v>
      </c>
      <c r="Q22" s="85">
        <v>9.1368086559344461E-2</v>
      </c>
      <c r="R22" s="85">
        <v>168.85600462690437</v>
      </c>
      <c r="S22" s="85">
        <v>86.536605688639682</v>
      </c>
      <c r="T22" s="85" t="s">
        <v>461</v>
      </c>
      <c r="U22" s="85" t="s">
        <v>461</v>
      </c>
      <c r="V22" s="85">
        <v>12.271950419644124</v>
      </c>
      <c r="W22" s="85" t="s">
        <v>461</v>
      </c>
      <c r="X22" s="85" t="s">
        <v>461</v>
      </c>
      <c r="Y22" s="85" t="s">
        <v>461</v>
      </c>
      <c r="Z22" s="85">
        <v>104.88420715100445</v>
      </c>
      <c r="AA22" s="85">
        <v>63.023605637278763</v>
      </c>
      <c r="AB22" s="85">
        <v>124.23881382350203</v>
      </c>
      <c r="AC22" s="85" t="s">
        <v>461</v>
      </c>
      <c r="AD22" s="85">
        <v>12.271950419644128</v>
      </c>
      <c r="AE22" s="85">
        <v>122.81333969769665</v>
      </c>
      <c r="AF22" s="85">
        <v>7.6029858547990594</v>
      </c>
      <c r="AG22" s="85" t="s">
        <v>461</v>
      </c>
      <c r="AH22" s="85">
        <v>930.28324053360916</v>
      </c>
      <c r="AI22" s="85">
        <v>164.43853145014151</v>
      </c>
    </row>
    <row r="23" spans="1:35" ht="39.6" x14ac:dyDescent="0.25">
      <c r="B23" s="60">
        <v>17</v>
      </c>
      <c r="C23" s="26" t="s">
        <v>303</v>
      </c>
      <c r="D23" s="37" t="s">
        <v>304</v>
      </c>
      <c r="E23" s="37" t="s">
        <v>305</v>
      </c>
      <c r="F23" s="37" t="s">
        <v>27</v>
      </c>
      <c r="H23" s="96">
        <v>0</v>
      </c>
      <c r="I23" s="96">
        <v>4</v>
      </c>
      <c r="J23" s="96">
        <v>5</v>
      </c>
      <c r="K23" s="96">
        <v>2</v>
      </c>
      <c r="L23" s="96">
        <v>2</v>
      </c>
      <c r="M23" s="96">
        <v>2</v>
      </c>
      <c r="N23" s="96">
        <v>2</v>
      </c>
      <c r="O23" s="96">
        <v>2</v>
      </c>
      <c r="P23" s="96">
        <v>2</v>
      </c>
      <c r="Q23" s="96">
        <v>2</v>
      </c>
      <c r="R23" s="96">
        <v>2</v>
      </c>
      <c r="S23" s="96">
        <v>2</v>
      </c>
      <c r="T23" s="96">
        <v>2</v>
      </c>
      <c r="U23" s="96">
        <v>2</v>
      </c>
      <c r="V23" s="96">
        <v>2</v>
      </c>
      <c r="W23" s="96">
        <v>2</v>
      </c>
      <c r="X23" s="96">
        <v>2</v>
      </c>
      <c r="Y23" s="96">
        <v>2</v>
      </c>
      <c r="Z23" s="96">
        <v>2</v>
      </c>
      <c r="AA23" s="96">
        <v>2</v>
      </c>
      <c r="AB23" s="96">
        <v>2</v>
      </c>
      <c r="AC23" s="96">
        <v>2</v>
      </c>
      <c r="AD23" s="96">
        <v>2</v>
      </c>
      <c r="AE23" s="96">
        <v>2</v>
      </c>
      <c r="AF23" s="96">
        <v>2</v>
      </c>
      <c r="AG23" s="96">
        <v>2</v>
      </c>
      <c r="AH23" s="96">
        <v>2</v>
      </c>
      <c r="AI23" s="96">
        <v>2</v>
      </c>
    </row>
    <row r="24" spans="1:35" ht="39.6" x14ac:dyDescent="0.25">
      <c r="A24" s="5"/>
      <c r="B24" s="60">
        <v>18</v>
      </c>
      <c r="C24" s="26" t="s">
        <v>307</v>
      </c>
      <c r="D24" s="37" t="s">
        <v>308</v>
      </c>
      <c r="E24" s="37" t="s">
        <v>305</v>
      </c>
      <c r="F24" s="37" t="s">
        <v>27</v>
      </c>
      <c r="G24" s="5"/>
      <c r="H24" s="97">
        <v>0</v>
      </c>
      <c r="I24" s="97">
        <v>3</v>
      </c>
      <c r="J24" s="97">
        <v>4</v>
      </c>
      <c r="K24" s="97">
        <v>2</v>
      </c>
      <c r="L24" s="97">
        <v>2</v>
      </c>
      <c r="M24" s="97">
        <v>2</v>
      </c>
      <c r="N24" s="97">
        <v>2</v>
      </c>
      <c r="O24" s="97">
        <v>2</v>
      </c>
      <c r="P24" s="97">
        <v>2</v>
      </c>
      <c r="Q24" s="97">
        <v>2</v>
      </c>
      <c r="R24" s="97">
        <v>2</v>
      </c>
      <c r="S24" s="97">
        <v>2</v>
      </c>
      <c r="T24" s="97">
        <v>2</v>
      </c>
      <c r="U24" s="97">
        <v>2</v>
      </c>
      <c r="V24" s="97">
        <v>2</v>
      </c>
      <c r="W24" s="97">
        <v>2</v>
      </c>
      <c r="X24" s="97">
        <v>2</v>
      </c>
      <c r="Y24" s="97">
        <v>2</v>
      </c>
      <c r="Z24" s="97">
        <v>2</v>
      </c>
      <c r="AA24" s="97">
        <v>2</v>
      </c>
      <c r="AB24" s="97">
        <v>2</v>
      </c>
      <c r="AC24" s="97">
        <v>2</v>
      </c>
      <c r="AD24" s="97">
        <v>2</v>
      </c>
      <c r="AE24" s="97">
        <v>2</v>
      </c>
      <c r="AF24" s="97">
        <v>2</v>
      </c>
      <c r="AG24" s="97">
        <v>2</v>
      </c>
      <c r="AH24" s="97">
        <v>2</v>
      </c>
      <c r="AI24" s="97">
        <v>2</v>
      </c>
    </row>
    <row r="25" spans="1:35" x14ac:dyDescent="0.25"/>
    <row r="26" spans="1:35" x14ac:dyDescent="0.25">
      <c r="B26" s="105" t="s">
        <v>458</v>
      </c>
    </row>
    <row r="27" spans="1:35" x14ac:dyDescent="0.25">
      <c r="B27" s="105" t="s">
        <v>459</v>
      </c>
    </row>
    <row r="28" spans="1:35" x14ac:dyDescent="0.25">
      <c r="B28" s="105" t="s">
        <v>460</v>
      </c>
    </row>
    <row r="29" spans="1:35" x14ac:dyDescent="0.25"/>
    <row r="30" spans="1:35" x14ac:dyDescent="0.25">
      <c r="B30" s="48" t="s">
        <v>336</v>
      </c>
    </row>
    <row r="31" spans="1:35" x14ac:dyDescent="0.25"/>
    <row r="32" spans="1:35" x14ac:dyDescent="0.25">
      <c r="B32" s="49"/>
      <c r="C32" t="s">
        <v>337</v>
      </c>
    </row>
    <row r="33" spans="2:9" x14ac:dyDescent="0.25"/>
    <row r="34" spans="2:9" x14ac:dyDescent="0.25">
      <c r="B34" s="50"/>
      <c r="C34" t="s">
        <v>338</v>
      </c>
    </row>
    <row r="35" spans="2:9" x14ac:dyDescent="0.25"/>
    <row r="36" spans="2:9" x14ac:dyDescent="0.25"/>
    <row r="37" spans="2:9" x14ac:dyDescent="0.25"/>
    <row r="38" spans="2:9" ht="14.4" x14ac:dyDescent="0.3">
      <c r="B38" s="126" t="s">
        <v>345</v>
      </c>
      <c r="C38" s="127"/>
      <c r="D38" s="127"/>
      <c r="E38" s="127"/>
      <c r="F38" s="127"/>
      <c r="G38" s="127"/>
      <c r="H38" s="127"/>
      <c r="I38" s="128"/>
    </row>
    <row r="39" spans="2:9" x14ac:dyDescent="0.25"/>
    <row r="40" spans="2:9" s="6" customFormat="1" x14ac:dyDescent="0.25">
      <c r="B40" s="52" t="s">
        <v>334</v>
      </c>
      <c r="C40" s="129" t="s">
        <v>332</v>
      </c>
      <c r="D40" s="129"/>
      <c r="E40" s="129"/>
      <c r="F40" s="129"/>
      <c r="G40" s="129"/>
      <c r="H40" s="129"/>
      <c r="I40" s="129"/>
    </row>
    <row r="41" spans="2:9" s="6" customFormat="1" ht="42" customHeight="1" x14ac:dyDescent="0.25">
      <c r="B41" s="53">
        <v>1</v>
      </c>
      <c r="C41" s="122" t="s">
        <v>368</v>
      </c>
      <c r="D41" s="109"/>
      <c r="E41" s="109"/>
      <c r="F41" s="109"/>
      <c r="G41" s="109"/>
      <c r="H41" s="109"/>
      <c r="I41" s="109"/>
    </row>
    <row r="42" spans="2:9" s="6" customFormat="1" ht="25.5" customHeight="1" x14ac:dyDescent="0.25">
      <c r="B42" s="53">
        <v>2</v>
      </c>
      <c r="C42" s="122" t="s">
        <v>272</v>
      </c>
      <c r="D42" s="109"/>
      <c r="E42" s="109"/>
      <c r="F42" s="109"/>
      <c r="G42" s="109"/>
      <c r="H42" s="109"/>
      <c r="I42" s="109"/>
    </row>
    <row r="43" spans="2:9" s="6" customFormat="1" ht="27" customHeight="1" x14ac:dyDescent="0.25">
      <c r="B43" s="53">
        <v>3</v>
      </c>
      <c r="C43" s="122" t="s">
        <v>275</v>
      </c>
      <c r="D43" s="109"/>
      <c r="E43" s="109"/>
      <c r="F43" s="109"/>
      <c r="G43" s="109"/>
      <c r="H43" s="109"/>
      <c r="I43" s="109"/>
    </row>
    <row r="44" spans="2:9" s="6" customFormat="1" ht="40.5" customHeight="1" x14ac:dyDescent="0.25">
      <c r="B44" s="53">
        <v>4</v>
      </c>
      <c r="C44" s="122" t="s">
        <v>279</v>
      </c>
      <c r="D44" s="109"/>
      <c r="E44" s="109"/>
      <c r="F44" s="109"/>
      <c r="G44" s="109"/>
      <c r="H44" s="109"/>
      <c r="I44" s="109"/>
    </row>
    <row r="45" spans="2:9" s="6" customFormat="1" ht="40.5" customHeight="1" x14ac:dyDescent="0.25">
      <c r="B45" s="53">
        <v>5</v>
      </c>
      <c r="C45" s="122" t="s">
        <v>282</v>
      </c>
      <c r="D45" s="109"/>
      <c r="E45" s="109"/>
      <c r="F45" s="109"/>
      <c r="G45" s="109"/>
      <c r="H45" s="109"/>
      <c r="I45" s="109"/>
    </row>
    <row r="46" spans="2:9" s="6" customFormat="1" ht="50.7" customHeight="1" x14ac:dyDescent="0.25">
      <c r="B46" s="53">
        <v>6</v>
      </c>
      <c r="C46" s="122" t="s">
        <v>369</v>
      </c>
      <c r="D46" s="109"/>
      <c r="E46" s="109"/>
      <c r="F46" s="109"/>
      <c r="G46" s="109"/>
      <c r="H46" s="109"/>
      <c r="I46" s="109"/>
    </row>
    <row r="47" spans="2:9" s="6" customFormat="1" ht="27.45" customHeight="1" x14ac:dyDescent="0.25">
      <c r="B47" s="53">
        <v>7</v>
      </c>
      <c r="C47" s="122" t="s">
        <v>285</v>
      </c>
      <c r="D47" s="109"/>
      <c r="E47" s="109"/>
      <c r="F47" s="109"/>
      <c r="G47" s="109"/>
      <c r="H47" s="109"/>
      <c r="I47" s="109"/>
    </row>
    <row r="48" spans="2:9" s="6" customFormat="1" ht="37.200000000000003" customHeight="1" x14ac:dyDescent="0.25">
      <c r="B48" s="53">
        <v>8</v>
      </c>
      <c r="C48" s="122" t="s">
        <v>372</v>
      </c>
      <c r="D48" s="109"/>
      <c r="E48" s="109"/>
      <c r="F48" s="109"/>
      <c r="G48" s="109"/>
      <c r="H48" s="109"/>
      <c r="I48" s="109"/>
    </row>
    <row r="49" spans="2:9" s="6" customFormat="1" ht="31.5" customHeight="1" x14ac:dyDescent="0.25">
      <c r="B49" s="53">
        <v>9</v>
      </c>
      <c r="C49" s="122" t="s">
        <v>373</v>
      </c>
      <c r="D49" s="109"/>
      <c r="E49" s="109"/>
      <c r="F49" s="109"/>
      <c r="G49" s="109"/>
      <c r="H49" s="109"/>
      <c r="I49" s="109"/>
    </row>
    <row r="50" spans="2:9" s="6" customFormat="1" ht="28.95" customHeight="1" x14ac:dyDescent="0.25">
      <c r="B50" s="53">
        <v>10</v>
      </c>
      <c r="C50" s="122" t="s">
        <v>374</v>
      </c>
      <c r="D50" s="109"/>
      <c r="E50" s="109"/>
      <c r="F50" s="109"/>
      <c r="G50" s="109"/>
      <c r="H50" s="109"/>
      <c r="I50" s="109"/>
    </row>
    <row r="51" spans="2:9" s="6" customFormat="1" ht="33" customHeight="1" x14ac:dyDescent="0.25">
      <c r="B51" s="53">
        <v>11</v>
      </c>
      <c r="C51" s="122" t="s">
        <v>375</v>
      </c>
      <c r="D51" s="109"/>
      <c r="E51" s="109"/>
      <c r="F51" s="109"/>
      <c r="G51" s="109"/>
      <c r="H51" s="109"/>
      <c r="I51" s="109"/>
    </row>
    <row r="52" spans="2:9" s="6" customFormat="1" ht="59.7" customHeight="1" x14ac:dyDescent="0.25">
      <c r="B52" s="53">
        <v>12</v>
      </c>
      <c r="C52" s="122" t="s">
        <v>376</v>
      </c>
      <c r="D52" s="109"/>
      <c r="E52" s="109"/>
      <c r="F52" s="109"/>
      <c r="G52" s="109"/>
      <c r="H52" s="109"/>
      <c r="I52" s="109"/>
    </row>
    <row r="53" spans="2:9" s="6" customFormat="1" ht="25.5" customHeight="1" x14ac:dyDescent="0.25">
      <c r="B53" s="53">
        <v>13</v>
      </c>
      <c r="C53" s="122" t="s">
        <v>382</v>
      </c>
      <c r="D53" s="109"/>
      <c r="E53" s="109"/>
      <c r="F53" s="109"/>
      <c r="G53" s="109"/>
      <c r="H53" s="109"/>
      <c r="I53" s="109"/>
    </row>
    <row r="54" spans="2:9" s="6" customFormat="1" ht="25.95" customHeight="1" x14ac:dyDescent="0.25">
      <c r="B54" s="53">
        <v>14</v>
      </c>
      <c r="C54" s="122" t="s">
        <v>381</v>
      </c>
      <c r="D54" s="109"/>
      <c r="E54" s="109"/>
      <c r="F54" s="109"/>
      <c r="G54" s="109"/>
      <c r="H54" s="109"/>
      <c r="I54" s="109"/>
    </row>
    <row r="55" spans="2:9" s="6" customFormat="1" ht="22.95" customHeight="1" x14ac:dyDescent="0.25">
      <c r="B55" s="53">
        <v>15</v>
      </c>
      <c r="C55" s="122" t="s">
        <v>299</v>
      </c>
      <c r="D55" s="109"/>
      <c r="E55" s="109"/>
      <c r="F55" s="109"/>
      <c r="G55" s="109"/>
      <c r="H55" s="109"/>
      <c r="I55" s="109"/>
    </row>
    <row r="56" spans="2:9" s="6" customFormat="1" ht="28.95" customHeight="1" x14ac:dyDescent="0.25">
      <c r="B56" s="53">
        <v>16</v>
      </c>
      <c r="C56" s="122" t="s">
        <v>302</v>
      </c>
      <c r="D56" s="109"/>
      <c r="E56" s="109"/>
      <c r="F56" s="109"/>
      <c r="G56" s="109"/>
      <c r="H56" s="109"/>
      <c r="I56" s="109"/>
    </row>
    <row r="57" spans="2:9" s="6" customFormat="1" ht="41.7" customHeight="1" x14ac:dyDescent="0.25">
      <c r="B57" s="53">
        <v>17</v>
      </c>
      <c r="C57" s="122" t="s">
        <v>306</v>
      </c>
      <c r="D57" s="109"/>
      <c r="E57" s="109"/>
      <c r="F57" s="109"/>
      <c r="G57" s="109"/>
      <c r="H57" s="109"/>
      <c r="I57" s="109"/>
    </row>
    <row r="58" spans="2:9" s="6" customFormat="1" ht="58.5" customHeight="1" x14ac:dyDescent="0.25">
      <c r="B58" s="53">
        <v>18</v>
      </c>
      <c r="C58" s="122" t="s">
        <v>309</v>
      </c>
      <c r="D58" s="109"/>
      <c r="E58" s="109"/>
      <c r="F58" s="109"/>
      <c r="G58" s="109"/>
      <c r="H58" s="109"/>
      <c r="I58" s="109"/>
    </row>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sheetData>
  <mergeCells count="25">
    <mergeCell ref="C58:I58"/>
    <mergeCell ref="C42:I42"/>
    <mergeCell ref="C43:I43"/>
    <mergeCell ref="C44:I44"/>
    <mergeCell ref="C45:I45"/>
    <mergeCell ref="C47:I47"/>
    <mergeCell ref="C48:I48"/>
    <mergeCell ref="C49:I49"/>
    <mergeCell ref="C52:I52"/>
    <mergeCell ref="C50:I50"/>
    <mergeCell ref="C51:I51"/>
    <mergeCell ref="B1:F1"/>
    <mergeCell ref="C55:I55"/>
    <mergeCell ref="C56:I56"/>
    <mergeCell ref="C57:I57"/>
    <mergeCell ref="B3:C3"/>
    <mergeCell ref="B4:C4"/>
    <mergeCell ref="D3:F3"/>
    <mergeCell ref="D4:F4"/>
    <mergeCell ref="C53:I53"/>
    <mergeCell ref="C54:I54"/>
    <mergeCell ref="B38:I38"/>
    <mergeCell ref="C40:I40"/>
    <mergeCell ref="C41:I41"/>
    <mergeCell ref="C46:I4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G38"/>
  <sheetViews>
    <sheetView showGridLines="0" zoomScale="80" zoomScaleNormal="80" workbookViewId="0">
      <pane ySplit="3" topLeftCell="A4" activePane="bottomLeft" state="frozen"/>
      <selection activeCell="C3" sqref="C3"/>
      <selection pane="bottomLeft" activeCell="B9" sqref="B9:F10"/>
    </sheetView>
  </sheetViews>
  <sheetFormatPr defaultColWidth="0" defaultRowHeight="13.8" zeroHeight="1" x14ac:dyDescent="0.25"/>
  <cols>
    <col min="1" max="1" width="1.69921875" customWidth="1"/>
    <col min="2" max="2" width="16.19921875" customWidth="1"/>
    <col min="3" max="3" width="22.5" customWidth="1"/>
    <col min="4" max="4" width="31.59765625" customWidth="1"/>
    <col min="5" max="5" width="62.5" customWidth="1"/>
    <col min="6" max="6" width="31" customWidth="1"/>
    <col min="7" max="7" width="8.69921875" customWidth="1"/>
    <col min="8" max="8" width="8.69921875" hidden="1" customWidth="1"/>
    <col min="9" max="16384" width="8.69921875" hidden="1"/>
  </cols>
  <sheetData>
    <row r="1" spans="2:6" ht="20.399999999999999" x14ac:dyDescent="0.25">
      <c r="B1" s="108" t="s">
        <v>12</v>
      </c>
      <c r="C1" s="108"/>
      <c r="D1" s="2" t="str">
        <f>'Cover sheet'!C1</f>
        <v>Thames Water</v>
      </c>
    </row>
    <row r="2" spans="2:6" ht="12" customHeight="1" thickBot="1" x14ac:dyDescent="0.3"/>
    <row r="3" spans="2:6" ht="30" customHeight="1" thickBot="1" x14ac:dyDescent="0.3">
      <c r="B3" s="16" t="s">
        <v>13</v>
      </c>
      <c r="C3" s="17" t="s">
        <v>14</v>
      </c>
      <c r="D3" s="18" t="s">
        <v>15</v>
      </c>
      <c r="E3" s="17" t="s">
        <v>16</v>
      </c>
      <c r="F3" s="17" t="s">
        <v>17</v>
      </c>
    </row>
    <row r="4" spans="2:6" ht="14.55" customHeight="1" x14ac:dyDescent="0.25">
      <c r="B4" s="19" t="s">
        <v>18</v>
      </c>
      <c r="C4" s="19" t="s">
        <v>19</v>
      </c>
      <c r="D4" s="19" t="s">
        <v>20</v>
      </c>
      <c r="E4" s="20"/>
      <c r="F4" s="20"/>
    </row>
    <row r="5" spans="2:6" ht="22.8" x14ac:dyDescent="0.25">
      <c r="B5" s="100">
        <v>43374</v>
      </c>
      <c r="C5" s="19" t="s">
        <v>391</v>
      </c>
      <c r="D5" s="19" t="s">
        <v>393</v>
      </c>
      <c r="E5" s="20" t="s">
        <v>392</v>
      </c>
      <c r="F5" s="101" t="s">
        <v>473</v>
      </c>
    </row>
    <row r="6" spans="2:6" ht="22.8" x14ac:dyDescent="0.25">
      <c r="B6" s="100">
        <v>43556</v>
      </c>
      <c r="C6" s="19" t="s">
        <v>468</v>
      </c>
      <c r="D6" s="19" t="s">
        <v>469</v>
      </c>
      <c r="E6" s="20" t="s">
        <v>470</v>
      </c>
      <c r="F6" s="101" t="s">
        <v>471</v>
      </c>
    </row>
    <row r="7" spans="2:6" ht="22.8" x14ac:dyDescent="0.25">
      <c r="B7" s="100">
        <v>43556</v>
      </c>
      <c r="C7" s="19" t="s">
        <v>468</v>
      </c>
      <c r="D7" s="19" t="s">
        <v>472</v>
      </c>
      <c r="E7" s="20" t="s">
        <v>470</v>
      </c>
      <c r="F7" s="101" t="s">
        <v>471</v>
      </c>
    </row>
    <row r="8" spans="2:6" ht="22.8" x14ac:dyDescent="0.25">
      <c r="B8" s="100">
        <v>43556</v>
      </c>
      <c r="C8" s="19" t="s">
        <v>474</v>
      </c>
      <c r="D8" s="19" t="s">
        <v>475</v>
      </c>
      <c r="E8" s="20" t="s">
        <v>476</v>
      </c>
      <c r="F8" s="101" t="s">
        <v>477</v>
      </c>
    </row>
    <row r="9" spans="2:6" x14ac:dyDescent="0.25">
      <c r="B9" s="107">
        <v>44890</v>
      </c>
      <c r="C9" s="19" t="s">
        <v>479</v>
      </c>
      <c r="D9" s="19" t="s">
        <v>480</v>
      </c>
      <c r="E9" s="101" t="s">
        <v>481</v>
      </c>
      <c r="F9" s="20" t="s">
        <v>482</v>
      </c>
    </row>
    <row r="10" spans="2:6" x14ac:dyDescent="0.25">
      <c r="B10" s="107">
        <v>44890</v>
      </c>
      <c r="C10" s="19" t="s">
        <v>483</v>
      </c>
      <c r="D10" s="19" t="s">
        <v>484</v>
      </c>
      <c r="E10" s="20" t="s">
        <v>485</v>
      </c>
      <c r="F10" s="20" t="s">
        <v>486</v>
      </c>
    </row>
    <row r="11" spans="2:6" x14ac:dyDescent="0.25">
      <c r="B11" s="20"/>
      <c r="C11" s="20"/>
      <c r="D11" s="20"/>
      <c r="E11" s="20"/>
      <c r="F11" s="20"/>
    </row>
    <row r="12" spans="2:6" x14ac:dyDescent="0.25">
      <c r="B12" s="20"/>
      <c r="C12" s="20"/>
      <c r="D12" s="20"/>
      <c r="E12" s="20"/>
      <c r="F12" s="20"/>
    </row>
    <row r="13" spans="2:6" x14ac:dyDescent="0.25">
      <c r="B13" s="20"/>
      <c r="C13" s="20"/>
      <c r="D13" s="20"/>
      <c r="E13" s="20"/>
      <c r="F13" s="20"/>
    </row>
    <row r="14" spans="2:6" x14ac:dyDescent="0.25">
      <c r="B14" s="20"/>
      <c r="C14" s="20"/>
      <c r="D14" s="20"/>
      <c r="E14" s="20"/>
      <c r="F14" s="20"/>
    </row>
    <row r="15" spans="2:6" x14ac:dyDescent="0.25">
      <c r="B15" s="20"/>
      <c r="C15" s="20"/>
      <c r="D15" s="20"/>
      <c r="E15" s="20"/>
      <c r="F15" s="20"/>
    </row>
    <row r="16" spans="2:6" x14ac:dyDescent="0.25">
      <c r="B16" s="20"/>
      <c r="C16" s="20"/>
      <c r="D16" s="20"/>
      <c r="E16" s="20"/>
      <c r="F16" s="20"/>
    </row>
    <row r="17" spans="2:6" x14ac:dyDescent="0.25">
      <c r="B17" s="20"/>
      <c r="C17" s="20"/>
      <c r="D17" s="20"/>
      <c r="E17" s="20"/>
      <c r="F17" s="20"/>
    </row>
    <row r="18" spans="2:6" x14ac:dyDescent="0.25">
      <c r="B18" s="20"/>
      <c r="C18" s="20"/>
      <c r="D18" s="20"/>
      <c r="E18" s="20"/>
      <c r="F18" s="20"/>
    </row>
    <row r="19" spans="2:6" x14ac:dyDescent="0.25">
      <c r="B19" s="20"/>
      <c r="C19" s="20"/>
      <c r="D19" s="20"/>
      <c r="E19" s="20"/>
      <c r="F19" s="20"/>
    </row>
    <row r="20" spans="2:6" x14ac:dyDescent="0.25">
      <c r="B20" s="20"/>
      <c r="C20" s="20"/>
      <c r="D20" s="20"/>
      <c r="E20" s="20"/>
      <c r="F20" s="20"/>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row r="38" spans="2:6" x14ac:dyDescent="0.25"/>
  </sheetData>
  <mergeCells count="1">
    <mergeCell ref="B1:C1"/>
  </mergeCells>
  <pageMargins left="0.7" right="0.7" top="0.75" bottom="0.75" header="0.3" footer="0.3"/>
  <pageSetup paperSize="8"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pageSetUpPr fitToPage="1"/>
  </sheetPr>
  <dimension ref="A1:L63"/>
  <sheetViews>
    <sheetView showGridLines="0" zoomScale="80" zoomScaleNormal="80" workbookViewId="0">
      <pane ySplit="6" topLeftCell="A16" activePane="bottomLeft" state="frozen"/>
      <selection activeCell="C18" sqref="C18"/>
      <selection pane="bottomLeft" activeCell="H29" sqref="H29"/>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9" customWidth="1"/>
    <col min="9" max="9" width="19.19921875" customWidth="1"/>
    <col min="10" max="10" width="8.69921875" customWidth="1"/>
    <col min="11" max="11" width="8.69921875" hidden="1" customWidth="1"/>
    <col min="12" max="12" width="0" hidden="1" customWidth="1"/>
    <col min="13" max="16384" width="8.69921875" hidden="1"/>
  </cols>
  <sheetData>
    <row r="1" spans="2:9" ht="25.2" customHeight="1" x14ac:dyDescent="0.25">
      <c r="B1" s="1" t="s">
        <v>21</v>
      </c>
      <c r="C1" s="21"/>
      <c r="D1" s="22"/>
      <c r="E1" s="21"/>
      <c r="H1"/>
    </row>
    <row r="2" spans="2:9" s="23" customFormat="1" ht="14.4" thickBot="1" x14ac:dyDescent="0.3">
      <c r="H2" s="24"/>
    </row>
    <row r="3" spans="2:9" s="23" customFormat="1" ht="16.8" thickBot="1" x14ac:dyDescent="0.3">
      <c r="B3" s="113" t="s">
        <v>2</v>
      </c>
      <c r="C3" s="114"/>
      <c r="D3" s="115" t="str">
        <f>'Cover sheet'!C5</f>
        <v>Thames Water</v>
      </c>
      <c r="E3" s="115"/>
      <c r="F3" s="115"/>
      <c r="G3" s="65"/>
      <c r="H3" s="24"/>
    </row>
    <row r="4" spans="2:9" s="23" customFormat="1" ht="19.2" customHeight="1" thickBot="1" x14ac:dyDescent="0.3">
      <c r="B4" s="113" t="s">
        <v>330</v>
      </c>
      <c r="C4" s="114"/>
      <c r="D4" s="115" t="str">
        <f>'Cover sheet'!C6</f>
        <v>Kennet Valley</v>
      </c>
      <c r="E4" s="115"/>
      <c r="F4" s="115"/>
      <c r="G4" s="65"/>
      <c r="H4" s="24"/>
    </row>
    <row r="5" spans="2:9" s="23" customFormat="1" ht="15.6" thickBot="1" x14ac:dyDescent="0.4">
      <c r="B5" s="25"/>
      <c r="C5" s="25"/>
      <c r="H5" s="24"/>
    </row>
    <row r="6" spans="2:9" ht="16.95" customHeight="1" thickBot="1" x14ac:dyDescent="0.3">
      <c r="B6" s="17" t="s">
        <v>334</v>
      </c>
      <c r="C6" s="18" t="s">
        <v>25</v>
      </c>
      <c r="D6" s="18" t="s">
        <v>23</v>
      </c>
      <c r="E6" s="66" t="s">
        <v>24</v>
      </c>
      <c r="F6" s="78" t="s">
        <v>333</v>
      </c>
      <c r="G6" s="71"/>
      <c r="H6" s="116" t="s">
        <v>383</v>
      </c>
      <c r="I6" s="117"/>
    </row>
    <row r="7" spans="2:9" ht="40.200000000000003" customHeight="1" x14ac:dyDescent="0.25">
      <c r="B7" s="27">
        <v>1</v>
      </c>
      <c r="C7" s="46" t="s">
        <v>26</v>
      </c>
      <c r="D7" s="46" t="s">
        <v>27</v>
      </c>
      <c r="E7" s="61" t="s">
        <v>335</v>
      </c>
      <c r="F7" s="27" t="s">
        <v>27</v>
      </c>
      <c r="G7" s="62"/>
      <c r="H7" s="28" t="s">
        <v>407</v>
      </c>
      <c r="I7" s="106" t="s">
        <v>462</v>
      </c>
    </row>
    <row r="8" spans="2:9" ht="40.200000000000003" customHeight="1" x14ac:dyDescent="0.25">
      <c r="B8" s="27">
        <v>2</v>
      </c>
      <c r="C8" s="46" t="s">
        <v>28</v>
      </c>
      <c r="D8" s="46" t="s">
        <v>27</v>
      </c>
      <c r="E8" s="61" t="s">
        <v>29</v>
      </c>
      <c r="F8" s="27">
        <v>0</v>
      </c>
      <c r="G8" s="62"/>
      <c r="H8" s="102">
        <v>12</v>
      </c>
    </row>
    <row r="9" spans="2:9" ht="40.200000000000003" customHeight="1" x14ac:dyDescent="0.25">
      <c r="B9" s="27">
        <v>3</v>
      </c>
      <c r="C9" s="46" t="s">
        <v>30</v>
      </c>
      <c r="D9" s="46" t="s">
        <v>27</v>
      </c>
      <c r="E9" s="61" t="s">
        <v>31</v>
      </c>
      <c r="F9" s="27">
        <v>0</v>
      </c>
      <c r="G9" s="62"/>
      <c r="H9" s="102">
        <v>65</v>
      </c>
    </row>
    <row r="10" spans="2:9" ht="40.200000000000003" customHeight="1" x14ac:dyDescent="0.25">
      <c r="B10" s="27">
        <v>4</v>
      </c>
      <c r="C10" s="46" t="s">
        <v>33</v>
      </c>
      <c r="D10" s="46" t="s">
        <v>27</v>
      </c>
      <c r="E10" s="61" t="s">
        <v>31</v>
      </c>
      <c r="F10" s="27">
        <v>0</v>
      </c>
      <c r="G10" s="62"/>
      <c r="H10" s="102">
        <v>0</v>
      </c>
    </row>
    <row r="11" spans="2:9" ht="40.200000000000003" customHeight="1" x14ac:dyDescent="0.25">
      <c r="B11" s="27">
        <v>5</v>
      </c>
      <c r="C11" s="46" t="s">
        <v>35</v>
      </c>
      <c r="D11" s="46" t="s">
        <v>27</v>
      </c>
      <c r="E11" s="61" t="s">
        <v>31</v>
      </c>
      <c r="F11" s="27">
        <v>0</v>
      </c>
      <c r="G11" s="62"/>
      <c r="H11" s="102">
        <v>35</v>
      </c>
    </row>
    <row r="12" spans="2:9" ht="40.200000000000003" customHeight="1" x14ac:dyDescent="0.25">
      <c r="B12" s="27">
        <v>6</v>
      </c>
      <c r="C12" s="46" t="s">
        <v>37</v>
      </c>
      <c r="D12" s="46" t="s">
        <v>27</v>
      </c>
      <c r="E12" s="61" t="s">
        <v>31</v>
      </c>
      <c r="F12" s="27">
        <v>0</v>
      </c>
      <c r="G12" s="62"/>
      <c r="H12" s="102">
        <v>0</v>
      </c>
    </row>
    <row r="13" spans="2:9" ht="40.200000000000003" customHeight="1" x14ac:dyDescent="0.25">
      <c r="B13" s="27">
        <v>7</v>
      </c>
      <c r="C13" s="46" t="s">
        <v>39</v>
      </c>
      <c r="D13" s="46" t="s">
        <v>27</v>
      </c>
      <c r="E13" s="61" t="s">
        <v>389</v>
      </c>
      <c r="F13" s="27" t="s">
        <v>27</v>
      </c>
      <c r="G13" s="62"/>
      <c r="H13" s="102" t="s">
        <v>465</v>
      </c>
    </row>
    <row r="14" spans="2:9" ht="40.200000000000003" customHeight="1" x14ac:dyDescent="0.25">
      <c r="B14" s="27">
        <v>8</v>
      </c>
      <c r="C14" s="46" t="s">
        <v>40</v>
      </c>
      <c r="D14" s="46" t="s">
        <v>27</v>
      </c>
      <c r="E14" s="61" t="s">
        <v>41</v>
      </c>
      <c r="F14" s="27">
        <v>0</v>
      </c>
      <c r="G14" s="62"/>
      <c r="H14" s="102" t="s">
        <v>408</v>
      </c>
    </row>
    <row r="15" spans="2:9" ht="40.200000000000003" customHeight="1" x14ac:dyDescent="0.25">
      <c r="B15" s="27">
        <v>9</v>
      </c>
      <c r="C15" s="46" t="s">
        <v>42</v>
      </c>
      <c r="D15" s="47" t="s">
        <v>27</v>
      </c>
      <c r="E15" s="61" t="s">
        <v>41</v>
      </c>
      <c r="F15" s="27">
        <v>0</v>
      </c>
      <c r="G15" s="62"/>
      <c r="H15" s="102" t="s">
        <v>409</v>
      </c>
    </row>
    <row r="16" spans="2:9" ht="40.200000000000003" customHeight="1" x14ac:dyDescent="0.25">
      <c r="B16" s="27">
        <v>10</v>
      </c>
      <c r="C16" s="46" t="s">
        <v>44</v>
      </c>
      <c r="D16" s="47" t="s">
        <v>27</v>
      </c>
      <c r="E16" s="72" t="s">
        <v>41</v>
      </c>
      <c r="F16" s="27">
        <v>0</v>
      </c>
      <c r="G16" s="62"/>
      <c r="H16" s="102" t="s">
        <v>466</v>
      </c>
    </row>
    <row r="17" spans="2:8" ht="40.200000000000003" customHeight="1" x14ac:dyDescent="0.25">
      <c r="B17" s="27">
        <v>11</v>
      </c>
      <c r="C17" s="46" t="s">
        <v>394</v>
      </c>
      <c r="D17" s="47" t="s">
        <v>27</v>
      </c>
      <c r="E17" s="72" t="s">
        <v>269</v>
      </c>
      <c r="F17" s="27" t="s">
        <v>27</v>
      </c>
      <c r="G17" s="62"/>
      <c r="H17" s="102" t="s">
        <v>463</v>
      </c>
    </row>
    <row r="18" spans="2:8" ht="40.200000000000003" customHeight="1" x14ac:dyDescent="0.25">
      <c r="B18" s="27">
        <v>12</v>
      </c>
      <c r="C18" s="46" t="s">
        <v>46</v>
      </c>
      <c r="D18" s="47" t="s">
        <v>47</v>
      </c>
      <c r="E18" s="72" t="s">
        <v>48</v>
      </c>
      <c r="F18" s="27">
        <v>1</v>
      </c>
      <c r="G18" s="62"/>
      <c r="H18" s="102" t="s">
        <v>467</v>
      </c>
    </row>
    <row r="19" spans="2:8" ht="40.200000000000003" customHeight="1" x14ac:dyDescent="0.25">
      <c r="B19" s="27">
        <v>13</v>
      </c>
      <c r="C19" s="46" t="s">
        <v>50</v>
      </c>
      <c r="D19" s="46" t="s">
        <v>27</v>
      </c>
      <c r="E19" s="72" t="s">
        <v>51</v>
      </c>
      <c r="F19" s="27" t="s">
        <v>27</v>
      </c>
      <c r="G19" s="62"/>
      <c r="H19" s="102" t="s">
        <v>454</v>
      </c>
    </row>
    <row r="20" spans="2:8" ht="40.200000000000003" customHeight="1" x14ac:dyDescent="0.25">
      <c r="B20" s="27">
        <v>14</v>
      </c>
      <c r="C20" s="46" t="s">
        <v>53</v>
      </c>
      <c r="D20" s="47" t="s">
        <v>27</v>
      </c>
      <c r="E20" s="72" t="s">
        <v>54</v>
      </c>
      <c r="F20" s="27" t="s">
        <v>350</v>
      </c>
      <c r="G20" s="62"/>
      <c r="H20" s="102" t="s">
        <v>27</v>
      </c>
    </row>
    <row r="21" spans="2:8" ht="40.200000000000003" customHeight="1" x14ac:dyDescent="0.25">
      <c r="B21" s="27">
        <v>15</v>
      </c>
      <c r="C21" s="46" t="s">
        <v>56</v>
      </c>
      <c r="D21" s="46" t="s">
        <v>27</v>
      </c>
      <c r="E21" s="72" t="s">
        <v>269</v>
      </c>
      <c r="F21" s="27" t="s">
        <v>27</v>
      </c>
      <c r="G21" s="62"/>
      <c r="H21" s="102" t="s">
        <v>464</v>
      </c>
    </row>
    <row r="22" spans="2:8" ht="76.95" customHeight="1" x14ac:dyDescent="0.25">
      <c r="B22" s="27">
        <v>16</v>
      </c>
      <c r="C22" s="46" t="s">
        <v>57</v>
      </c>
      <c r="D22" s="46" t="s">
        <v>27</v>
      </c>
      <c r="E22" s="72" t="s">
        <v>269</v>
      </c>
      <c r="F22" s="27" t="s">
        <v>27</v>
      </c>
      <c r="G22" s="62"/>
      <c r="H22" s="102" t="s">
        <v>478</v>
      </c>
    </row>
    <row r="23" spans="2:8" ht="14.25" customHeight="1" x14ac:dyDescent="0.25"/>
    <row r="24" spans="2:8" ht="13.95" customHeight="1" x14ac:dyDescent="0.25"/>
    <row r="25" spans="2:8" x14ac:dyDescent="0.25">
      <c r="B25" s="48" t="s">
        <v>336</v>
      </c>
    </row>
    <row r="26" spans="2:8" x14ac:dyDescent="0.25"/>
    <row r="27" spans="2:8" x14ac:dyDescent="0.25">
      <c r="B27" s="49"/>
      <c r="C27" t="s">
        <v>337</v>
      </c>
    </row>
    <row r="28" spans="2:8" x14ac:dyDescent="0.25"/>
    <row r="29" spans="2:8" x14ac:dyDescent="0.25">
      <c r="B29" s="50"/>
      <c r="C29" t="s">
        <v>338</v>
      </c>
    </row>
    <row r="30" spans="2:8" x14ac:dyDescent="0.25"/>
    <row r="31" spans="2:8" x14ac:dyDescent="0.25"/>
    <row r="32" spans="2:8" x14ac:dyDescent="0.25"/>
    <row r="33" spans="1:11" ht="14.4" x14ac:dyDescent="0.3">
      <c r="B33" s="118" t="s">
        <v>339</v>
      </c>
      <c r="C33" s="119"/>
      <c r="D33" s="119"/>
      <c r="E33" s="119"/>
      <c r="F33" s="120"/>
      <c r="G33" s="67"/>
      <c r="H33" s="57"/>
      <c r="I33" s="57"/>
      <c r="J33" s="57"/>
      <c r="K33" s="58"/>
    </row>
    <row r="34" spans="1:11" s="6" customFormat="1" ht="13.95" customHeight="1" x14ac:dyDescent="0.25">
      <c r="H34" s="42"/>
    </row>
    <row r="35" spans="1:11" s="6" customFormat="1" ht="13.95" customHeight="1" x14ac:dyDescent="0.25">
      <c r="B35" s="54" t="s">
        <v>331</v>
      </c>
      <c r="C35" s="121" t="s">
        <v>332</v>
      </c>
      <c r="D35" s="121"/>
      <c r="E35" s="121"/>
      <c r="F35" s="121"/>
      <c r="G35" s="68"/>
    </row>
    <row r="36" spans="1:11" s="56" customFormat="1" ht="73.2" customHeight="1" x14ac:dyDescent="0.25">
      <c r="A36" s="6"/>
      <c r="B36" s="53">
        <v>1</v>
      </c>
      <c r="C36" s="110" t="s">
        <v>347</v>
      </c>
      <c r="D36" s="111"/>
      <c r="E36" s="111"/>
      <c r="F36" s="112"/>
      <c r="G36" s="69"/>
      <c r="H36" s="55"/>
      <c r="I36" s="55"/>
      <c r="J36" s="55"/>
    </row>
    <row r="37" spans="1:11" s="56" customFormat="1" ht="57" customHeight="1" x14ac:dyDescent="0.25">
      <c r="A37" s="6"/>
      <c r="B37" s="53">
        <v>2</v>
      </c>
      <c r="C37" s="122" t="s">
        <v>348</v>
      </c>
      <c r="D37" s="122"/>
      <c r="E37" s="122"/>
      <c r="F37" s="122"/>
      <c r="G37" s="69"/>
    </row>
    <row r="38" spans="1:11" s="56" customFormat="1" ht="40.200000000000003" customHeight="1" x14ac:dyDescent="0.25">
      <c r="A38" s="6"/>
      <c r="B38" s="53">
        <v>3</v>
      </c>
      <c r="C38" s="122" t="s">
        <v>32</v>
      </c>
      <c r="D38" s="122"/>
      <c r="E38" s="122"/>
      <c r="F38" s="122"/>
      <c r="G38" s="69"/>
    </row>
    <row r="39" spans="1:11" s="56" customFormat="1" ht="40.200000000000003" customHeight="1" x14ac:dyDescent="0.25">
      <c r="A39" s="6"/>
      <c r="B39" s="53">
        <v>4</v>
      </c>
      <c r="C39" s="122" t="s">
        <v>34</v>
      </c>
      <c r="D39" s="122"/>
      <c r="E39" s="122"/>
      <c r="F39" s="122"/>
      <c r="G39" s="69"/>
    </row>
    <row r="40" spans="1:11" s="56" customFormat="1" ht="40.200000000000003" customHeight="1" x14ac:dyDescent="0.25">
      <c r="A40" s="6"/>
      <c r="B40" s="53">
        <v>5</v>
      </c>
      <c r="C40" s="122" t="s">
        <v>36</v>
      </c>
      <c r="D40" s="122"/>
      <c r="E40" s="122"/>
      <c r="F40" s="122"/>
      <c r="G40" s="69"/>
    </row>
    <row r="41" spans="1:11" s="56" customFormat="1" ht="40.200000000000003" customHeight="1" x14ac:dyDescent="0.25">
      <c r="A41" s="6"/>
      <c r="B41" s="53">
        <v>6</v>
      </c>
      <c r="C41" s="122" t="s">
        <v>38</v>
      </c>
      <c r="D41" s="122"/>
      <c r="E41" s="122"/>
      <c r="F41" s="122"/>
      <c r="G41" s="69"/>
    </row>
    <row r="42" spans="1:11" s="56" customFormat="1" ht="60" customHeight="1" x14ac:dyDescent="0.25">
      <c r="A42" s="6"/>
      <c r="B42" s="53">
        <v>7</v>
      </c>
      <c r="C42" s="122" t="s">
        <v>385</v>
      </c>
      <c r="D42" s="122"/>
      <c r="E42" s="122"/>
      <c r="F42" s="122"/>
      <c r="G42" s="69"/>
    </row>
    <row r="43" spans="1:11" s="56" customFormat="1" ht="66" customHeight="1" x14ac:dyDescent="0.25">
      <c r="A43" s="6"/>
      <c r="B43" s="53">
        <v>8</v>
      </c>
      <c r="C43" s="122" t="s">
        <v>349</v>
      </c>
      <c r="D43" s="122"/>
      <c r="E43" s="122"/>
      <c r="F43" s="122"/>
      <c r="G43" s="69"/>
    </row>
    <row r="44" spans="1:11" s="56" customFormat="1" ht="49.5" customHeight="1" x14ac:dyDescent="0.25">
      <c r="A44" s="6"/>
      <c r="B44" s="53">
        <v>9</v>
      </c>
      <c r="C44" s="122" t="s">
        <v>43</v>
      </c>
      <c r="D44" s="122"/>
      <c r="E44" s="122"/>
      <c r="F44" s="122"/>
      <c r="G44" s="69"/>
    </row>
    <row r="45" spans="1:11" s="56" customFormat="1" ht="47.7" customHeight="1" x14ac:dyDescent="0.25">
      <c r="A45" s="6"/>
      <c r="B45" s="53">
        <v>10</v>
      </c>
      <c r="C45" s="109" t="s">
        <v>45</v>
      </c>
      <c r="D45" s="109"/>
      <c r="E45" s="109"/>
      <c r="F45" s="109"/>
      <c r="G45" s="70"/>
    </row>
    <row r="46" spans="1:11" s="56" customFormat="1" ht="77.7" customHeight="1" x14ac:dyDescent="0.25">
      <c r="A46" s="6"/>
      <c r="B46" s="53">
        <v>11</v>
      </c>
      <c r="C46" s="109" t="s">
        <v>386</v>
      </c>
      <c r="D46" s="109"/>
      <c r="E46" s="109"/>
      <c r="F46" s="109"/>
      <c r="G46" s="70"/>
    </row>
    <row r="47" spans="1:11" s="56" customFormat="1" ht="40.200000000000003" customHeight="1" x14ac:dyDescent="0.25">
      <c r="A47" s="6"/>
      <c r="B47" s="53">
        <v>12</v>
      </c>
      <c r="C47" s="109" t="s">
        <v>49</v>
      </c>
      <c r="D47" s="109"/>
      <c r="E47" s="109"/>
      <c r="F47" s="109"/>
      <c r="G47" s="70"/>
    </row>
    <row r="48" spans="1:11" s="56" customFormat="1" ht="40.200000000000003" customHeight="1" x14ac:dyDescent="0.25">
      <c r="A48" s="6"/>
      <c r="B48" s="53">
        <v>13</v>
      </c>
      <c r="C48" s="109" t="s">
        <v>52</v>
      </c>
      <c r="D48" s="109"/>
      <c r="E48" s="109"/>
      <c r="F48" s="109"/>
      <c r="G48" s="70"/>
    </row>
    <row r="49" spans="1:7" s="56" customFormat="1" ht="47.7" customHeight="1" x14ac:dyDescent="0.25">
      <c r="A49" s="6"/>
      <c r="B49" s="53">
        <v>14</v>
      </c>
      <c r="C49" s="109" t="s">
        <v>55</v>
      </c>
      <c r="D49" s="109"/>
      <c r="E49" s="109"/>
      <c r="F49" s="109"/>
      <c r="G49" s="70"/>
    </row>
    <row r="50" spans="1:7" s="56" customFormat="1" ht="91.2" customHeight="1" x14ac:dyDescent="0.25">
      <c r="A50" s="6"/>
      <c r="B50" s="53">
        <v>15</v>
      </c>
      <c r="C50" s="109" t="s">
        <v>387</v>
      </c>
      <c r="D50" s="109"/>
      <c r="E50" s="109"/>
      <c r="F50" s="109"/>
      <c r="G50" s="70"/>
    </row>
    <row r="51" spans="1:7" s="56" customFormat="1" ht="149.69999999999999" customHeight="1" x14ac:dyDescent="0.25">
      <c r="A51" s="6"/>
      <c r="B51" s="53">
        <v>16</v>
      </c>
      <c r="C51" s="109" t="s">
        <v>388</v>
      </c>
      <c r="D51" s="109"/>
      <c r="E51" s="109"/>
      <c r="F51" s="109"/>
      <c r="G51" s="70"/>
    </row>
    <row r="52" spans="1:7" x14ac:dyDescent="0.25"/>
    <row r="53" spans="1:7" x14ac:dyDescent="0.25">
      <c r="B53" s="118" t="s">
        <v>364</v>
      </c>
      <c r="C53" s="119"/>
      <c r="D53" s="119"/>
      <c r="E53" s="119"/>
      <c r="F53" s="120"/>
    </row>
    <row r="54" spans="1:7" ht="14.4" thickBot="1" x14ac:dyDescent="0.3"/>
    <row r="55" spans="1:7" ht="14.4" thickBot="1" x14ac:dyDescent="0.3">
      <c r="B55" s="73" t="s">
        <v>334</v>
      </c>
      <c r="C55" s="74" t="s">
        <v>351</v>
      </c>
      <c r="D55" s="74" t="s">
        <v>352</v>
      </c>
    </row>
    <row r="56" spans="1:7" ht="53.4" thickBot="1" x14ac:dyDescent="0.3">
      <c r="B56" s="75">
        <v>1</v>
      </c>
      <c r="C56" s="76" t="s">
        <v>353</v>
      </c>
      <c r="D56" s="76" t="s">
        <v>357</v>
      </c>
    </row>
    <row r="57" spans="1:7" ht="66.599999999999994" thickBot="1" x14ac:dyDescent="0.3">
      <c r="B57" s="75">
        <v>2</v>
      </c>
      <c r="C57" s="76" t="s">
        <v>354</v>
      </c>
      <c r="D57" s="76" t="s">
        <v>358</v>
      </c>
    </row>
    <row r="58" spans="1:7" ht="93" thickBot="1" x14ac:dyDescent="0.3">
      <c r="B58" s="75">
        <v>3</v>
      </c>
      <c r="C58" s="76" t="s">
        <v>359</v>
      </c>
      <c r="D58" s="76" t="s">
        <v>361</v>
      </c>
    </row>
    <row r="59" spans="1:7" ht="132.6" thickBot="1" x14ac:dyDescent="0.3">
      <c r="B59" s="75">
        <v>4</v>
      </c>
      <c r="C59" s="76" t="s">
        <v>360</v>
      </c>
      <c r="D59" s="76" t="s">
        <v>362</v>
      </c>
    </row>
    <row r="60" spans="1:7" ht="40.200000000000003" thickBot="1" x14ac:dyDescent="0.3">
      <c r="B60" s="75">
        <v>5</v>
      </c>
      <c r="C60" s="76" t="s">
        <v>355</v>
      </c>
      <c r="D60" s="76" t="s">
        <v>363</v>
      </c>
    </row>
    <row r="61" spans="1:7" x14ac:dyDescent="0.25"/>
    <row r="62" spans="1:7" ht="39.6" x14ac:dyDescent="0.25">
      <c r="C62" s="77" t="s">
        <v>356</v>
      </c>
    </row>
    <row r="63" spans="1:7" x14ac:dyDescent="0.25"/>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hyperlinks>
    <hyperlink ref="I7" r:id="rId1" display="https://corporate.thameswater.co.uk/-/media/Site-Content/Your-water-future-2018/Water-Resources-Market-Information/Thames-Water-WRZ-Boundaries.zip" xr:uid="{00000000-0004-0000-0200-000000000000}"/>
  </hyperlinks>
  <pageMargins left="0.7" right="0.7" top="0.75" bottom="0.75" header="0.3" footer="0.3"/>
  <pageSetup paperSize="8" scale="59" fitToHeight="0" orientation="portrait" r:id="rId2"/>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pageSetUpPr fitToPage="1"/>
  </sheetPr>
  <dimension ref="A1:DE55"/>
  <sheetViews>
    <sheetView showGridLines="0" zoomScale="70" zoomScaleNormal="70" workbookViewId="0">
      <selection activeCell="H7" sqref="H7"/>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89" width="8.69921875" customWidth="1"/>
    <col min="90" max="109" width="8.69921875" hidden="1" customWidth="1"/>
  </cols>
  <sheetData>
    <row r="1" spans="1:88" ht="24" x14ac:dyDescent="0.25">
      <c r="B1" s="1" t="s">
        <v>58</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13" t="s">
        <v>2</v>
      </c>
      <c r="C3" s="133"/>
      <c r="D3" s="130" t="str">
        <f>'Cover sheet'!C5</f>
        <v>Thames Water</v>
      </c>
      <c r="E3" s="131"/>
      <c r="F3" s="132"/>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3" t="s">
        <v>330</v>
      </c>
      <c r="C4" s="133"/>
      <c r="D4" s="130" t="str">
        <f>'Cover sheet'!C6</f>
        <v>Kennet Valley</v>
      </c>
      <c r="E4" s="131"/>
      <c r="F4" s="132"/>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60</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4.4" thickBot="1" x14ac:dyDescent="0.3">
      <c r="B6" s="17" t="s">
        <v>334</v>
      </c>
      <c r="C6" s="17" t="s">
        <v>22</v>
      </c>
      <c r="D6" s="18" t="s">
        <v>23</v>
      </c>
      <c r="E6" s="18" t="s">
        <v>24</v>
      </c>
      <c r="F6" s="78" t="s">
        <v>333</v>
      </c>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40.200000000000003" customHeight="1" x14ac:dyDescent="0.25">
      <c r="B7" s="81">
        <v>1</v>
      </c>
      <c r="C7" s="79" t="s">
        <v>366</v>
      </c>
      <c r="D7" s="31" t="s">
        <v>143</v>
      </c>
      <c r="E7" s="31" t="s">
        <v>48</v>
      </c>
      <c r="F7" s="31">
        <v>2</v>
      </c>
      <c r="G7" s="32"/>
      <c r="H7" s="85">
        <v>155.4</v>
      </c>
      <c r="I7" s="85">
        <v>155.4</v>
      </c>
      <c r="J7" s="85">
        <v>155.4</v>
      </c>
      <c r="K7" s="85">
        <v>155.4</v>
      </c>
      <c r="L7" s="85">
        <v>155.4</v>
      </c>
      <c r="M7" s="85">
        <v>155.4</v>
      </c>
      <c r="N7" s="85">
        <v>155.4</v>
      </c>
      <c r="O7" s="85">
        <v>155.4</v>
      </c>
      <c r="P7" s="85">
        <v>155.4</v>
      </c>
      <c r="Q7" s="85">
        <v>155.4</v>
      </c>
      <c r="R7" s="85">
        <v>155.4</v>
      </c>
      <c r="S7" s="85">
        <v>155.4</v>
      </c>
      <c r="T7" s="85">
        <v>155.4</v>
      </c>
      <c r="U7" s="85">
        <v>155.4</v>
      </c>
      <c r="V7" s="85">
        <v>155.4</v>
      </c>
      <c r="W7" s="85">
        <v>155.4</v>
      </c>
      <c r="X7" s="85">
        <v>155.4</v>
      </c>
      <c r="Y7" s="85">
        <v>155.4</v>
      </c>
      <c r="Z7" s="85">
        <v>155.4</v>
      </c>
      <c r="AA7" s="85">
        <v>155.4</v>
      </c>
      <c r="AB7" s="85">
        <v>155.4</v>
      </c>
      <c r="AC7" s="85">
        <v>155.4</v>
      </c>
      <c r="AD7" s="85">
        <v>155.4</v>
      </c>
      <c r="AE7" s="85">
        <v>155.4</v>
      </c>
      <c r="AF7" s="85">
        <v>155.4</v>
      </c>
      <c r="AG7" s="86">
        <v>155.4</v>
      </c>
      <c r="AH7" s="86">
        <v>155.4</v>
      </c>
      <c r="AI7" s="86">
        <v>155.4</v>
      </c>
      <c r="AJ7" s="86">
        <v>155.4</v>
      </c>
      <c r="AK7" s="86">
        <v>155.4</v>
      </c>
      <c r="AL7" s="86">
        <v>155.4</v>
      </c>
      <c r="AM7" s="86">
        <v>155.4</v>
      </c>
      <c r="AN7" s="86">
        <v>155.4</v>
      </c>
      <c r="AO7" s="86">
        <v>155.4</v>
      </c>
      <c r="AP7" s="86">
        <v>155.4</v>
      </c>
      <c r="AQ7" s="86">
        <v>155.4</v>
      </c>
      <c r="AR7" s="86">
        <v>155.4</v>
      </c>
      <c r="AS7" s="86">
        <v>155.4</v>
      </c>
      <c r="AT7" s="86">
        <v>155.4</v>
      </c>
      <c r="AU7" s="86">
        <v>155.4</v>
      </c>
      <c r="AV7" s="86">
        <v>155.4</v>
      </c>
      <c r="AW7" s="86">
        <v>155.4</v>
      </c>
      <c r="AX7" s="86">
        <v>155.4</v>
      </c>
      <c r="AY7" s="86">
        <v>155.4</v>
      </c>
      <c r="AZ7" s="86">
        <v>155.4</v>
      </c>
      <c r="BA7" s="86">
        <v>155.4</v>
      </c>
      <c r="BB7" s="86">
        <v>155.4</v>
      </c>
      <c r="BC7" s="86">
        <v>155.4</v>
      </c>
      <c r="BD7" s="86">
        <v>155.4</v>
      </c>
      <c r="BE7" s="86">
        <v>155.4</v>
      </c>
      <c r="BF7" s="86">
        <v>155.4</v>
      </c>
      <c r="BG7" s="86">
        <v>155.4</v>
      </c>
      <c r="BH7" s="86">
        <v>155.4</v>
      </c>
      <c r="BI7" s="86">
        <v>155.4</v>
      </c>
      <c r="BJ7" s="86">
        <v>155.4</v>
      </c>
      <c r="BK7" s="86">
        <v>155.4</v>
      </c>
      <c r="BL7" s="86">
        <v>155.4</v>
      </c>
      <c r="BM7" s="86">
        <v>155.4</v>
      </c>
      <c r="BN7" s="86">
        <v>155.4</v>
      </c>
      <c r="BO7" s="86">
        <v>155.4</v>
      </c>
      <c r="BP7" s="86">
        <v>155.4</v>
      </c>
      <c r="BQ7" s="86">
        <v>155.4</v>
      </c>
      <c r="BR7" s="86">
        <v>155.4</v>
      </c>
      <c r="BS7" s="86">
        <v>155.4</v>
      </c>
      <c r="BT7" s="86">
        <v>155.4</v>
      </c>
      <c r="BU7" s="86">
        <v>155.4</v>
      </c>
      <c r="BV7" s="86">
        <v>155.4</v>
      </c>
      <c r="BW7" s="86">
        <v>155.4</v>
      </c>
      <c r="BX7" s="86">
        <v>155.4</v>
      </c>
      <c r="BY7" s="86">
        <v>155.4</v>
      </c>
      <c r="BZ7" s="86">
        <v>155.4</v>
      </c>
      <c r="CA7" s="86">
        <v>155.4</v>
      </c>
      <c r="CB7" s="86">
        <v>155.4</v>
      </c>
      <c r="CC7" s="86">
        <v>155.4</v>
      </c>
      <c r="CD7" s="86">
        <v>155.4</v>
      </c>
      <c r="CE7" s="86">
        <v>155.4</v>
      </c>
      <c r="CF7" s="86">
        <v>155.4</v>
      </c>
      <c r="CG7" s="86">
        <v>155.4</v>
      </c>
      <c r="CH7" s="86">
        <v>155.4</v>
      </c>
      <c r="CI7" s="86">
        <v>155.4</v>
      </c>
      <c r="CJ7" s="87"/>
    </row>
    <row r="8" spans="1:88" ht="40.200000000000003" customHeight="1" x14ac:dyDescent="0.25">
      <c r="B8" s="82">
        <f>B7+1</f>
        <v>2</v>
      </c>
      <c r="C8" s="80" t="s">
        <v>365</v>
      </c>
      <c r="D8" s="36" t="s">
        <v>145</v>
      </c>
      <c r="E8" s="37" t="s">
        <v>48</v>
      </c>
      <c r="F8" s="37">
        <v>2</v>
      </c>
      <c r="G8" s="32"/>
      <c r="H8" s="85">
        <v>-1.8899338586270729</v>
      </c>
      <c r="I8" s="85">
        <v>-2.1261755909554569</v>
      </c>
      <c r="J8" s="85">
        <v>-2.3624173232838408</v>
      </c>
      <c r="K8" s="85">
        <v>-2.5986590556122255</v>
      </c>
      <c r="L8" s="85">
        <v>-2.8349007879406094</v>
      </c>
      <c r="M8" s="85">
        <v>-3.0711425202689937</v>
      </c>
      <c r="N8" s="85">
        <v>-3.3073842525973776</v>
      </c>
      <c r="O8" s="85">
        <v>-3.5436259849257619</v>
      </c>
      <c r="P8" s="85">
        <v>-3.7798677172541457</v>
      </c>
      <c r="Q8" s="85">
        <v>-4.0161094495825296</v>
      </c>
      <c r="R8" s="85">
        <v>-4.2523511819109139</v>
      </c>
      <c r="S8" s="85">
        <v>-4.5702036944981943</v>
      </c>
      <c r="T8" s="85">
        <v>-4.6518144747570913</v>
      </c>
      <c r="U8" s="85">
        <v>-4.7334252550159865</v>
      </c>
      <c r="V8" s="85">
        <v>-4.8150360352748836</v>
      </c>
      <c r="W8" s="85">
        <v>-4.8966468155337797</v>
      </c>
      <c r="X8" s="85">
        <v>-4.9782575957926767</v>
      </c>
      <c r="Y8" s="85">
        <v>-5.0598683760515719</v>
      </c>
      <c r="Z8" s="85">
        <v>-5.1414791563104689</v>
      </c>
      <c r="AA8" s="85">
        <v>-5.223089936569365</v>
      </c>
      <c r="AB8" s="85">
        <v>-5.3047007168282621</v>
      </c>
      <c r="AC8" s="85">
        <v>-5.3863114970871573</v>
      </c>
      <c r="AD8" s="85">
        <v>-5.4679222773460543</v>
      </c>
      <c r="AE8" s="85">
        <v>-5.5495330576049504</v>
      </c>
      <c r="AF8" s="88">
        <v>-5.6311438378638474</v>
      </c>
      <c r="AG8" s="86">
        <v>-5.7127546181227427</v>
      </c>
      <c r="AH8" s="86">
        <v>-5.7943653983816397</v>
      </c>
      <c r="AI8" s="86">
        <v>-5.8759761786405358</v>
      </c>
      <c r="AJ8" s="86">
        <v>-5.9575869588994328</v>
      </c>
      <c r="AK8" s="86">
        <v>-6.0391977391583289</v>
      </c>
      <c r="AL8" s="86">
        <v>-6.1208085194172241</v>
      </c>
      <c r="AM8" s="86">
        <v>-6.2024192996761212</v>
      </c>
      <c r="AN8" s="86">
        <v>-6.2840300799350173</v>
      </c>
      <c r="AO8" s="86">
        <v>-6.3656408601939143</v>
      </c>
      <c r="AP8" s="86">
        <v>-6.4472516404528095</v>
      </c>
      <c r="AQ8" s="86">
        <v>-6.5288624207117065</v>
      </c>
      <c r="AR8" s="86">
        <v>-6.6104732009706026</v>
      </c>
      <c r="AS8" s="86">
        <v>-6.6920839812294997</v>
      </c>
      <c r="AT8" s="86">
        <v>-6.7736947614883949</v>
      </c>
      <c r="AU8" s="86">
        <v>-6.8553055417472919</v>
      </c>
      <c r="AV8" s="86">
        <v>-6.936916322006188</v>
      </c>
      <c r="AW8" s="86">
        <v>-7.018527102265085</v>
      </c>
      <c r="AX8" s="86">
        <v>-7.1001378825239803</v>
      </c>
      <c r="AY8" s="86">
        <v>-7.1817486627828773</v>
      </c>
      <c r="AZ8" s="86">
        <v>-7.2633594430417734</v>
      </c>
      <c r="BA8" s="86">
        <v>-7.3449702233006704</v>
      </c>
      <c r="BB8" s="86">
        <v>-7.4265810035595656</v>
      </c>
      <c r="BC8" s="86">
        <v>-7.5081917838184618</v>
      </c>
      <c r="BD8" s="86">
        <v>-7.5898025640773588</v>
      </c>
      <c r="BE8" s="86">
        <v>-7.6714133443362549</v>
      </c>
      <c r="BF8" s="86">
        <v>-7.7530241245951519</v>
      </c>
      <c r="BG8" s="86">
        <v>-7.8346349048540471</v>
      </c>
      <c r="BH8" s="86">
        <v>-7.9162456851129441</v>
      </c>
      <c r="BI8" s="86">
        <v>-7.9978564653718403</v>
      </c>
      <c r="BJ8" s="86">
        <v>-8.0794672456307364</v>
      </c>
      <c r="BK8" s="86">
        <v>-8.1610780258896334</v>
      </c>
      <c r="BL8" s="86">
        <v>-8.2426888061485304</v>
      </c>
      <c r="BM8" s="86">
        <v>-8.3242995864074256</v>
      </c>
      <c r="BN8" s="86">
        <v>-8.4059103666663226</v>
      </c>
      <c r="BO8" s="86">
        <v>-8.4875211469252179</v>
      </c>
      <c r="BP8" s="86">
        <v>-8.5691319271841149</v>
      </c>
      <c r="BQ8" s="86">
        <v>-8.6507427074430101</v>
      </c>
      <c r="BR8" s="86">
        <v>-8.7323534877019071</v>
      </c>
      <c r="BS8" s="86">
        <v>-8.8139642679608041</v>
      </c>
      <c r="BT8" s="86">
        <v>-8.8955750482197011</v>
      </c>
      <c r="BU8" s="86">
        <v>-8.9771858284785964</v>
      </c>
      <c r="BV8" s="86">
        <v>-9.0587966087374916</v>
      </c>
      <c r="BW8" s="86">
        <v>-9.1404073889963886</v>
      </c>
      <c r="BX8" s="86">
        <v>-9.2220181692552856</v>
      </c>
      <c r="BY8" s="86">
        <v>-9.3036289495141826</v>
      </c>
      <c r="BZ8" s="86">
        <v>-9.3852397297730779</v>
      </c>
      <c r="CA8" s="86">
        <v>-9.4668505100319731</v>
      </c>
      <c r="CB8" s="86">
        <v>-9.5484612902908719</v>
      </c>
      <c r="CC8" s="86">
        <v>-9.6300720705497671</v>
      </c>
      <c r="CD8" s="86">
        <v>-9.7116828508086623</v>
      </c>
      <c r="CE8" s="86">
        <v>-9.7932936310675593</v>
      </c>
      <c r="CF8" s="86">
        <v>-9.8749044113264564</v>
      </c>
      <c r="CG8" s="86">
        <v>-9.9565151915853534</v>
      </c>
      <c r="CH8" s="86">
        <v>-10.038125971844249</v>
      </c>
      <c r="CI8" s="86">
        <v>-10.119736752103144</v>
      </c>
      <c r="CJ8" s="38"/>
    </row>
    <row r="9" spans="1:88" ht="40.200000000000003" customHeight="1" x14ac:dyDescent="0.25">
      <c r="B9" s="82">
        <f t="shared" ref="B9:B12" si="0">B8+1</f>
        <v>3</v>
      </c>
      <c r="C9" s="80" t="s">
        <v>147</v>
      </c>
      <c r="D9" s="36" t="s">
        <v>148</v>
      </c>
      <c r="E9" s="37" t="s">
        <v>48</v>
      </c>
      <c r="F9" s="37">
        <v>2</v>
      </c>
      <c r="G9" s="32"/>
      <c r="H9" s="85">
        <v>0</v>
      </c>
      <c r="I9" s="85">
        <v>0</v>
      </c>
      <c r="J9" s="85">
        <v>0</v>
      </c>
      <c r="K9" s="85">
        <v>0</v>
      </c>
      <c r="L9" s="85">
        <v>0</v>
      </c>
      <c r="M9" s="85">
        <v>0</v>
      </c>
      <c r="N9" s="85">
        <v>0</v>
      </c>
      <c r="O9" s="85">
        <v>0</v>
      </c>
      <c r="P9" s="85">
        <v>0</v>
      </c>
      <c r="Q9" s="85">
        <v>0</v>
      </c>
      <c r="R9" s="85">
        <v>0</v>
      </c>
      <c r="S9" s="85">
        <v>0</v>
      </c>
      <c r="T9" s="85">
        <v>0</v>
      </c>
      <c r="U9" s="85">
        <v>0</v>
      </c>
      <c r="V9" s="85">
        <v>0</v>
      </c>
      <c r="W9" s="85">
        <v>0</v>
      </c>
      <c r="X9" s="85">
        <v>0</v>
      </c>
      <c r="Y9" s="85">
        <v>0</v>
      </c>
      <c r="Z9" s="85">
        <v>0</v>
      </c>
      <c r="AA9" s="85">
        <v>0</v>
      </c>
      <c r="AB9" s="85">
        <v>0</v>
      </c>
      <c r="AC9" s="85">
        <v>0</v>
      </c>
      <c r="AD9" s="85">
        <v>0</v>
      </c>
      <c r="AE9" s="85">
        <v>0</v>
      </c>
      <c r="AF9" s="88">
        <v>0</v>
      </c>
      <c r="AG9" s="86">
        <v>0</v>
      </c>
      <c r="AH9" s="86">
        <v>0</v>
      </c>
      <c r="AI9" s="86">
        <v>0</v>
      </c>
      <c r="AJ9" s="86">
        <v>0</v>
      </c>
      <c r="AK9" s="86">
        <v>0</v>
      </c>
      <c r="AL9" s="86">
        <v>0</v>
      </c>
      <c r="AM9" s="86">
        <v>0</v>
      </c>
      <c r="AN9" s="86">
        <v>0</v>
      </c>
      <c r="AO9" s="86">
        <v>0</v>
      </c>
      <c r="AP9" s="86">
        <v>0</v>
      </c>
      <c r="AQ9" s="86">
        <v>0</v>
      </c>
      <c r="AR9" s="86">
        <v>0</v>
      </c>
      <c r="AS9" s="86">
        <v>0</v>
      </c>
      <c r="AT9" s="86">
        <v>0</v>
      </c>
      <c r="AU9" s="86">
        <v>0</v>
      </c>
      <c r="AV9" s="86">
        <v>0</v>
      </c>
      <c r="AW9" s="86">
        <v>0</v>
      </c>
      <c r="AX9" s="86">
        <v>0</v>
      </c>
      <c r="AY9" s="86">
        <v>0</v>
      </c>
      <c r="AZ9" s="86">
        <v>0</v>
      </c>
      <c r="BA9" s="86">
        <v>0</v>
      </c>
      <c r="BB9" s="86">
        <v>0</v>
      </c>
      <c r="BC9" s="86">
        <v>0</v>
      </c>
      <c r="BD9" s="86">
        <v>0</v>
      </c>
      <c r="BE9" s="86">
        <v>0</v>
      </c>
      <c r="BF9" s="86">
        <v>0</v>
      </c>
      <c r="BG9" s="86">
        <v>0</v>
      </c>
      <c r="BH9" s="86">
        <v>0</v>
      </c>
      <c r="BI9" s="86">
        <v>0</v>
      </c>
      <c r="BJ9" s="86">
        <v>0</v>
      </c>
      <c r="BK9" s="86">
        <v>0</v>
      </c>
      <c r="BL9" s="86">
        <v>0</v>
      </c>
      <c r="BM9" s="86">
        <v>0</v>
      </c>
      <c r="BN9" s="86">
        <v>0</v>
      </c>
      <c r="BO9" s="86">
        <v>0</v>
      </c>
      <c r="BP9" s="86">
        <v>0</v>
      </c>
      <c r="BQ9" s="86">
        <v>0</v>
      </c>
      <c r="BR9" s="86">
        <v>0</v>
      </c>
      <c r="BS9" s="86">
        <v>0</v>
      </c>
      <c r="BT9" s="86">
        <v>0</v>
      </c>
      <c r="BU9" s="86">
        <v>0</v>
      </c>
      <c r="BV9" s="86">
        <v>0</v>
      </c>
      <c r="BW9" s="86">
        <v>0</v>
      </c>
      <c r="BX9" s="86">
        <v>0</v>
      </c>
      <c r="BY9" s="86">
        <v>0</v>
      </c>
      <c r="BZ9" s="86">
        <v>0</v>
      </c>
      <c r="CA9" s="86">
        <v>0</v>
      </c>
      <c r="CB9" s="86">
        <v>0</v>
      </c>
      <c r="CC9" s="86">
        <v>0</v>
      </c>
      <c r="CD9" s="86">
        <v>0</v>
      </c>
      <c r="CE9" s="86">
        <v>0</v>
      </c>
      <c r="CF9" s="86">
        <v>0</v>
      </c>
      <c r="CG9" s="86">
        <v>0</v>
      </c>
      <c r="CH9" s="86">
        <v>0</v>
      </c>
      <c r="CI9" s="86">
        <v>0</v>
      </c>
      <c r="CJ9" s="38"/>
    </row>
    <row r="10" spans="1:88" ht="40.200000000000003" customHeight="1" x14ac:dyDescent="0.25">
      <c r="B10" s="82">
        <f t="shared" si="0"/>
        <v>4</v>
      </c>
      <c r="C10" s="80" t="s">
        <v>150</v>
      </c>
      <c r="D10" s="36" t="s">
        <v>151</v>
      </c>
      <c r="E10" s="37" t="s">
        <v>48</v>
      </c>
      <c r="F10" s="37">
        <v>2</v>
      </c>
      <c r="G10" s="32"/>
      <c r="H10" s="85">
        <v>0</v>
      </c>
      <c r="I10" s="85">
        <v>0</v>
      </c>
      <c r="J10" s="85">
        <v>0</v>
      </c>
      <c r="K10" s="85">
        <v>0</v>
      </c>
      <c r="L10" s="85">
        <v>0</v>
      </c>
      <c r="M10" s="85">
        <v>0</v>
      </c>
      <c r="N10" s="85">
        <v>0</v>
      </c>
      <c r="O10" s="85">
        <v>0</v>
      </c>
      <c r="P10" s="85">
        <v>0</v>
      </c>
      <c r="Q10" s="85">
        <v>0</v>
      </c>
      <c r="R10" s="85">
        <v>0</v>
      </c>
      <c r="S10" s="85">
        <v>0</v>
      </c>
      <c r="T10" s="85">
        <v>0</v>
      </c>
      <c r="U10" s="85">
        <v>0</v>
      </c>
      <c r="V10" s="85">
        <v>0</v>
      </c>
      <c r="W10" s="85">
        <v>0</v>
      </c>
      <c r="X10" s="85">
        <v>0</v>
      </c>
      <c r="Y10" s="85">
        <v>0</v>
      </c>
      <c r="Z10" s="85">
        <v>0</v>
      </c>
      <c r="AA10" s="85">
        <v>0</v>
      </c>
      <c r="AB10" s="85">
        <v>0</v>
      </c>
      <c r="AC10" s="85">
        <v>0</v>
      </c>
      <c r="AD10" s="85">
        <v>0</v>
      </c>
      <c r="AE10" s="85">
        <v>0</v>
      </c>
      <c r="AF10" s="88">
        <v>0</v>
      </c>
      <c r="AG10" s="86">
        <v>0</v>
      </c>
      <c r="AH10" s="86">
        <v>0</v>
      </c>
      <c r="AI10" s="86">
        <v>0</v>
      </c>
      <c r="AJ10" s="86">
        <v>0</v>
      </c>
      <c r="AK10" s="86">
        <v>0</v>
      </c>
      <c r="AL10" s="86">
        <v>0</v>
      </c>
      <c r="AM10" s="86">
        <v>0</v>
      </c>
      <c r="AN10" s="86">
        <v>0</v>
      </c>
      <c r="AO10" s="86">
        <v>0</v>
      </c>
      <c r="AP10" s="86">
        <v>0</v>
      </c>
      <c r="AQ10" s="86">
        <v>0</v>
      </c>
      <c r="AR10" s="86">
        <v>0</v>
      </c>
      <c r="AS10" s="86">
        <v>0</v>
      </c>
      <c r="AT10" s="86">
        <v>0</v>
      </c>
      <c r="AU10" s="86">
        <v>0</v>
      </c>
      <c r="AV10" s="86">
        <v>0</v>
      </c>
      <c r="AW10" s="86">
        <v>0</v>
      </c>
      <c r="AX10" s="86">
        <v>0</v>
      </c>
      <c r="AY10" s="86">
        <v>0</v>
      </c>
      <c r="AZ10" s="86">
        <v>0</v>
      </c>
      <c r="BA10" s="86">
        <v>0</v>
      </c>
      <c r="BB10" s="86">
        <v>0</v>
      </c>
      <c r="BC10" s="86">
        <v>0</v>
      </c>
      <c r="BD10" s="86">
        <v>0</v>
      </c>
      <c r="BE10" s="86">
        <v>0</v>
      </c>
      <c r="BF10" s="86">
        <v>0</v>
      </c>
      <c r="BG10" s="86">
        <v>0</v>
      </c>
      <c r="BH10" s="86">
        <v>0</v>
      </c>
      <c r="BI10" s="86">
        <v>0</v>
      </c>
      <c r="BJ10" s="86">
        <v>0</v>
      </c>
      <c r="BK10" s="86">
        <v>0</v>
      </c>
      <c r="BL10" s="86">
        <v>0</v>
      </c>
      <c r="BM10" s="86">
        <v>0</v>
      </c>
      <c r="BN10" s="86">
        <v>0</v>
      </c>
      <c r="BO10" s="86">
        <v>0</v>
      </c>
      <c r="BP10" s="86">
        <v>0</v>
      </c>
      <c r="BQ10" s="86">
        <v>0</v>
      </c>
      <c r="BR10" s="86">
        <v>0</v>
      </c>
      <c r="BS10" s="86">
        <v>0</v>
      </c>
      <c r="BT10" s="86">
        <v>0</v>
      </c>
      <c r="BU10" s="86">
        <v>0</v>
      </c>
      <c r="BV10" s="86">
        <v>0</v>
      </c>
      <c r="BW10" s="86">
        <v>0</v>
      </c>
      <c r="BX10" s="86">
        <v>0</v>
      </c>
      <c r="BY10" s="86">
        <v>0</v>
      </c>
      <c r="BZ10" s="86">
        <v>0</v>
      </c>
      <c r="CA10" s="86">
        <v>0</v>
      </c>
      <c r="CB10" s="86">
        <v>0</v>
      </c>
      <c r="CC10" s="86">
        <v>0</v>
      </c>
      <c r="CD10" s="86">
        <v>0</v>
      </c>
      <c r="CE10" s="86">
        <v>0</v>
      </c>
      <c r="CF10" s="86">
        <v>0</v>
      </c>
      <c r="CG10" s="86">
        <v>0</v>
      </c>
      <c r="CH10" s="86">
        <v>0</v>
      </c>
      <c r="CI10" s="86">
        <v>0</v>
      </c>
      <c r="CJ10" s="38"/>
    </row>
    <row r="11" spans="1:88" ht="40.200000000000003" customHeight="1" x14ac:dyDescent="0.25">
      <c r="B11" s="82">
        <f t="shared" si="0"/>
        <v>5</v>
      </c>
      <c r="C11" s="80" t="s">
        <v>153</v>
      </c>
      <c r="D11" s="36" t="s">
        <v>154</v>
      </c>
      <c r="E11" s="37" t="s">
        <v>48</v>
      </c>
      <c r="F11" s="37">
        <v>2</v>
      </c>
      <c r="G11" s="32"/>
      <c r="H11" s="85">
        <v>0</v>
      </c>
      <c r="I11" s="85">
        <v>0</v>
      </c>
      <c r="J11" s="85">
        <v>0</v>
      </c>
      <c r="K11" s="85">
        <v>0</v>
      </c>
      <c r="L11" s="85">
        <v>0</v>
      </c>
      <c r="M11" s="85">
        <v>0</v>
      </c>
      <c r="N11" s="85">
        <v>0</v>
      </c>
      <c r="O11" s="85">
        <v>0</v>
      </c>
      <c r="P11" s="85">
        <v>0</v>
      </c>
      <c r="Q11" s="85">
        <v>0</v>
      </c>
      <c r="R11" s="85">
        <v>0</v>
      </c>
      <c r="S11" s="85">
        <v>0</v>
      </c>
      <c r="T11" s="85">
        <v>0</v>
      </c>
      <c r="U11" s="85">
        <v>0</v>
      </c>
      <c r="V11" s="85">
        <v>0</v>
      </c>
      <c r="W11" s="85">
        <v>0</v>
      </c>
      <c r="X11" s="85">
        <v>0</v>
      </c>
      <c r="Y11" s="85">
        <v>0</v>
      </c>
      <c r="Z11" s="85">
        <v>0</v>
      </c>
      <c r="AA11" s="85">
        <v>0</v>
      </c>
      <c r="AB11" s="85">
        <v>0</v>
      </c>
      <c r="AC11" s="85">
        <v>0</v>
      </c>
      <c r="AD11" s="85">
        <v>0</v>
      </c>
      <c r="AE11" s="85">
        <v>0</v>
      </c>
      <c r="AF11" s="88">
        <v>0</v>
      </c>
      <c r="AG11" s="86">
        <v>0</v>
      </c>
      <c r="AH11" s="86">
        <v>0</v>
      </c>
      <c r="AI11" s="86">
        <v>0</v>
      </c>
      <c r="AJ11" s="86">
        <v>0</v>
      </c>
      <c r="AK11" s="86">
        <v>0</v>
      </c>
      <c r="AL11" s="86">
        <v>0</v>
      </c>
      <c r="AM11" s="86">
        <v>0</v>
      </c>
      <c r="AN11" s="86">
        <v>0</v>
      </c>
      <c r="AO11" s="86">
        <v>0</v>
      </c>
      <c r="AP11" s="86">
        <v>0</v>
      </c>
      <c r="AQ11" s="86">
        <v>0</v>
      </c>
      <c r="AR11" s="86">
        <v>0</v>
      </c>
      <c r="AS11" s="86">
        <v>0</v>
      </c>
      <c r="AT11" s="86">
        <v>0</v>
      </c>
      <c r="AU11" s="86">
        <v>0</v>
      </c>
      <c r="AV11" s="86">
        <v>0</v>
      </c>
      <c r="AW11" s="86">
        <v>0</v>
      </c>
      <c r="AX11" s="86">
        <v>0</v>
      </c>
      <c r="AY11" s="86">
        <v>0</v>
      </c>
      <c r="AZ11" s="86">
        <v>0</v>
      </c>
      <c r="BA11" s="86">
        <v>0</v>
      </c>
      <c r="BB11" s="86">
        <v>0</v>
      </c>
      <c r="BC11" s="86">
        <v>0</v>
      </c>
      <c r="BD11" s="86">
        <v>0</v>
      </c>
      <c r="BE11" s="86">
        <v>0</v>
      </c>
      <c r="BF11" s="86">
        <v>0</v>
      </c>
      <c r="BG11" s="86">
        <v>0</v>
      </c>
      <c r="BH11" s="86">
        <v>0</v>
      </c>
      <c r="BI11" s="86">
        <v>0</v>
      </c>
      <c r="BJ11" s="86">
        <v>0</v>
      </c>
      <c r="BK11" s="86">
        <v>0</v>
      </c>
      <c r="BL11" s="86">
        <v>0</v>
      </c>
      <c r="BM11" s="86">
        <v>0</v>
      </c>
      <c r="BN11" s="86">
        <v>0</v>
      </c>
      <c r="BO11" s="86">
        <v>0</v>
      </c>
      <c r="BP11" s="86">
        <v>0</v>
      </c>
      <c r="BQ11" s="86">
        <v>0</v>
      </c>
      <c r="BR11" s="86">
        <v>0</v>
      </c>
      <c r="BS11" s="86">
        <v>0</v>
      </c>
      <c r="BT11" s="86">
        <v>0</v>
      </c>
      <c r="BU11" s="86">
        <v>0</v>
      </c>
      <c r="BV11" s="86">
        <v>0</v>
      </c>
      <c r="BW11" s="86">
        <v>0</v>
      </c>
      <c r="BX11" s="86">
        <v>0</v>
      </c>
      <c r="BY11" s="86">
        <v>0</v>
      </c>
      <c r="BZ11" s="86">
        <v>0</v>
      </c>
      <c r="CA11" s="86">
        <v>0</v>
      </c>
      <c r="CB11" s="86">
        <v>0</v>
      </c>
      <c r="CC11" s="86">
        <v>0</v>
      </c>
      <c r="CD11" s="86">
        <v>0</v>
      </c>
      <c r="CE11" s="86">
        <v>0</v>
      </c>
      <c r="CF11" s="86">
        <v>0</v>
      </c>
      <c r="CG11" s="86">
        <v>0</v>
      </c>
      <c r="CH11" s="86">
        <v>0</v>
      </c>
      <c r="CI11" s="86">
        <v>0</v>
      </c>
      <c r="CJ11" s="38"/>
    </row>
    <row r="12" spans="1:88" ht="40.200000000000003" customHeight="1" x14ac:dyDescent="0.25">
      <c r="B12" s="82">
        <f t="shared" si="0"/>
        <v>6</v>
      </c>
      <c r="C12" s="80" t="s">
        <v>156</v>
      </c>
      <c r="D12" s="36" t="s">
        <v>157</v>
      </c>
      <c r="E12" s="37" t="s">
        <v>48</v>
      </c>
      <c r="F12" s="37">
        <v>2</v>
      </c>
      <c r="G12" s="32"/>
      <c r="H12" s="89">
        <v>2.4900000000000002</v>
      </c>
      <c r="I12" s="89">
        <v>2.4900000000000002</v>
      </c>
      <c r="J12" s="89">
        <v>2.4900000000000002</v>
      </c>
      <c r="K12" s="89">
        <v>2.4900000000000002</v>
      </c>
      <c r="L12" s="89">
        <v>2.4900000000000002</v>
      </c>
      <c r="M12" s="89">
        <v>2.4900000000000002</v>
      </c>
      <c r="N12" s="89">
        <v>2.4900000000000002</v>
      </c>
      <c r="O12" s="89">
        <v>2.4900000000000002</v>
      </c>
      <c r="P12" s="89">
        <v>2.4900000000000002</v>
      </c>
      <c r="Q12" s="89">
        <v>2.4900000000000002</v>
      </c>
      <c r="R12" s="89">
        <v>2.4900000000000002</v>
      </c>
      <c r="S12" s="89">
        <v>2.4900000000000002</v>
      </c>
      <c r="T12" s="89">
        <v>2.4900000000000002</v>
      </c>
      <c r="U12" s="89">
        <v>2.4900000000000002</v>
      </c>
      <c r="V12" s="89">
        <v>2.4900000000000002</v>
      </c>
      <c r="W12" s="89">
        <v>2.4900000000000002</v>
      </c>
      <c r="X12" s="89">
        <v>2.4900000000000002</v>
      </c>
      <c r="Y12" s="89">
        <v>2.4900000000000002</v>
      </c>
      <c r="Z12" s="89">
        <v>2.4900000000000002</v>
      </c>
      <c r="AA12" s="89">
        <v>2.4900000000000002</v>
      </c>
      <c r="AB12" s="89">
        <v>2.4900000000000002</v>
      </c>
      <c r="AC12" s="89">
        <v>2.4900000000000002</v>
      </c>
      <c r="AD12" s="89">
        <v>2.4900000000000002</v>
      </c>
      <c r="AE12" s="89">
        <v>2.4900000000000002</v>
      </c>
      <c r="AF12" s="89">
        <v>2.4900000000000002</v>
      </c>
      <c r="AG12" s="90">
        <v>2.4900000000000002</v>
      </c>
      <c r="AH12" s="90">
        <v>2.4900000000000002</v>
      </c>
      <c r="AI12" s="90">
        <v>2.4900000000000002</v>
      </c>
      <c r="AJ12" s="90">
        <v>2.4900000000000002</v>
      </c>
      <c r="AK12" s="90">
        <v>2.4900000000000002</v>
      </c>
      <c r="AL12" s="90">
        <v>2.4900000000000002</v>
      </c>
      <c r="AM12" s="90">
        <v>2.4900000000000002</v>
      </c>
      <c r="AN12" s="90">
        <v>2.4900000000000002</v>
      </c>
      <c r="AO12" s="90">
        <v>2.4900000000000002</v>
      </c>
      <c r="AP12" s="90">
        <v>2.4900000000000002</v>
      </c>
      <c r="AQ12" s="90">
        <v>2.4900000000000002</v>
      </c>
      <c r="AR12" s="90">
        <v>2.4900000000000002</v>
      </c>
      <c r="AS12" s="90">
        <v>2.4900000000000002</v>
      </c>
      <c r="AT12" s="90">
        <v>2.4900000000000002</v>
      </c>
      <c r="AU12" s="90">
        <v>2.4900000000000002</v>
      </c>
      <c r="AV12" s="90">
        <v>2.4900000000000002</v>
      </c>
      <c r="AW12" s="90">
        <v>2.4900000000000002</v>
      </c>
      <c r="AX12" s="90">
        <v>2.4900000000000002</v>
      </c>
      <c r="AY12" s="90">
        <v>2.4900000000000002</v>
      </c>
      <c r="AZ12" s="90">
        <v>2.4900000000000002</v>
      </c>
      <c r="BA12" s="90">
        <v>2.4900000000000002</v>
      </c>
      <c r="BB12" s="90">
        <v>2.4900000000000002</v>
      </c>
      <c r="BC12" s="90">
        <v>2.4900000000000002</v>
      </c>
      <c r="BD12" s="90">
        <v>2.4900000000000002</v>
      </c>
      <c r="BE12" s="90">
        <v>2.4900000000000002</v>
      </c>
      <c r="BF12" s="90">
        <v>2.4900000000000002</v>
      </c>
      <c r="BG12" s="90">
        <v>2.4900000000000002</v>
      </c>
      <c r="BH12" s="90">
        <v>2.4900000000000002</v>
      </c>
      <c r="BI12" s="90">
        <v>2.4900000000000002</v>
      </c>
      <c r="BJ12" s="90">
        <v>2.4900000000000002</v>
      </c>
      <c r="BK12" s="90">
        <v>2.4900000000000002</v>
      </c>
      <c r="BL12" s="90">
        <v>2.4900000000000002</v>
      </c>
      <c r="BM12" s="90">
        <v>2.4900000000000002</v>
      </c>
      <c r="BN12" s="90">
        <v>2.4900000000000002</v>
      </c>
      <c r="BO12" s="90">
        <v>2.4900000000000002</v>
      </c>
      <c r="BP12" s="90">
        <v>2.4900000000000002</v>
      </c>
      <c r="BQ12" s="90">
        <v>2.4900000000000002</v>
      </c>
      <c r="BR12" s="90">
        <v>2.4900000000000002</v>
      </c>
      <c r="BS12" s="90">
        <v>2.4900000000000002</v>
      </c>
      <c r="BT12" s="90">
        <v>2.4900000000000002</v>
      </c>
      <c r="BU12" s="90">
        <v>2.4900000000000002</v>
      </c>
      <c r="BV12" s="90">
        <v>2.4900000000000002</v>
      </c>
      <c r="BW12" s="90">
        <v>2.4900000000000002</v>
      </c>
      <c r="BX12" s="90">
        <v>2.4900000000000002</v>
      </c>
      <c r="BY12" s="90">
        <v>2.4900000000000002</v>
      </c>
      <c r="BZ12" s="90">
        <v>2.4900000000000002</v>
      </c>
      <c r="CA12" s="90">
        <v>2.4900000000000002</v>
      </c>
      <c r="CB12" s="90">
        <v>2.4900000000000002</v>
      </c>
      <c r="CC12" s="90">
        <v>2.4900000000000002</v>
      </c>
      <c r="CD12" s="90">
        <v>2.4900000000000002</v>
      </c>
      <c r="CE12" s="90">
        <v>2.4900000000000002</v>
      </c>
      <c r="CF12" s="90">
        <v>2.4900000000000002</v>
      </c>
      <c r="CG12" s="90">
        <v>2.4900000000000002</v>
      </c>
      <c r="CH12" s="90">
        <v>2.4900000000000002</v>
      </c>
      <c r="CI12" s="90">
        <v>2.4900000000000002</v>
      </c>
      <c r="CJ12" s="38"/>
    </row>
    <row r="13" spans="1:88" x14ac:dyDescent="0.25"/>
    <row r="14" spans="1:88" x14ac:dyDescent="0.25">
      <c r="B14" s="48" t="s">
        <v>336</v>
      </c>
    </row>
    <row r="15" spans="1:88" x14ac:dyDescent="0.25"/>
    <row r="16" spans="1:88" x14ac:dyDescent="0.25">
      <c r="B16" s="49"/>
      <c r="C16" t="s">
        <v>337</v>
      </c>
    </row>
    <row r="17" spans="2:9" x14ac:dyDescent="0.25">
      <c r="B17" s="50"/>
      <c r="C17" t="s">
        <v>338</v>
      </c>
    </row>
    <row r="18" spans="2:9" x14ac:dyDescent="0.25"/>
    <row r="19" spans="2:9" x14ac:dyDescent="0.25"/>
    <row r="20" spans="2:9" ht="14.4" x14ac:dyDescent="0.3">
      <c r="B20" s="126" t="s">
        <v>340</v>
      </c>
      <c r="C20" s="127"/>
      <c r="D20" s="127"/>
      <c r="E20" s="127"/>
      <c r="F20" s="127"/>
      <c r="G20" s="127"/>
      <c r="H20" s="127"/>
      <c r="I20" s="128"/>
    </row>
    <row r="21" spans="2:9" x14ac:dyDescent="0.25"/>
    <row r="22" spans="2:9" s="6" customFormat="1" x14ac:dyDescent="0.25">
      <c r="B22" s="52" t="s">
        <v>334</v>
      </c>
      <c r="C22" s="129" t="s">
        <v>332</v>
      </c>
      <c r="D22" s="129"/>
      <c r="E22" s="129"/>
      <c r="F22" s="129"/>
      <c r="G22" s="129"/>
      <c r="H22" s="129"/>
      <c r="I22" s="129"/>
    </row>
    <row r="23" spans="2:9" s="6" customFormat="1" ht="63" customHeight="1" x14ac:dyDescent="0.25">
      <c r="B23" s="53">
        <v>1</v>
      </c>
      <c r="C23" s="123" t="s">
        <v>144</v>
      </c>
      <c r="D23" s="124"/>
      <c r="E23" s="124"/>
      <c r="F23" s="124"/>
      <c r="G23" s="124"/>
      <c r="H23" s="124"/>
      <c r="I23" s="124"/>
    </row>
    <row r="24" spans="2:9" s="6" customFormat="1" ht="43.2" customHeight="1" x14ac:dyDescent="0.25">
      <c r="B24" s="53">
        <f>B23+1</f>
        <v>2</v>
      </c>
      <c r="C24" s="123" t="s">
        <v>146</v>
      </c>
      <c r="D24" s="124"/>
      <c r="E24" s="124"/>
      <c r="F24" s="124"/>
      <c r="G24" s="124"/>
      <c r="H24" s="124"/>
      <c r="I24" s="124"/>
    </row>
    <row r="25" spans="2:9" s="6" customFormat="1" ht="47.55" customHeight="1" x14ac:dyDescent="0.25">
      <c r="B25" s="53">
        <f t="shared" ref="B25:B28" si="1">B24+1</f>
        <v>3</v>
      </c>
      <c r="C25" s="123" t="s">
        <v>149</v>
      </c>
      <c r="D25" s="124"/>
      <c r="E25" s="124"/>
      <c r="F25" s="124"/>
      <c r="G25" s="124"/>
      <c r="H25" s="124"/>
      <c r="I25" s="124"/>
    </row>
    <row r="26" spans="2:9" s="6" customFormat="1" ht="41.7" customHeight="1" x14ac:dyDescent="0.25">
      <c r="B26" s="53">
        <f t="shared" si="1"/>
        <v>4</v>
      </c>
      <c r="C26" s="123" t="s">
        <v>152</v>
      </c>
      <c r="D26" s="124"/>
      <c r="E26" s="124"/>
      <c r="F26" s="124"/>
      <c r="G26" s="124"/>
      <c r="H26" s="124"/>
      <c r="I26" s="124"/>
    </row>
    <row r="27" spans="2:9" s="6" customFormat="1" ht="94.95" customHeight="1" x14ac:dyDescent="0.25">
      <c r="B27" s="53">
        <f t="shared" si="1"/>
        <v>5</v>
      </c>
      <c r="C27" s="123" t="s">
        <v>155</v>
      </c>
      <c r="D27" s="124"/>
      <c r="E27" s="124"/>
      <c r="F27" s="124"/>
      <c r="G27" s="124"/>
      <c r="H27" s="124"/>
      <c r="I27" s="124"/>
    </row>
    <row r="28" spans="2:9" s="6" customFormat="1" ht="82.5" customHeight="1" x14ac:dyDescent="0.25">
      <c r="B28" s="53">
        <f t="shared" si="1"/>
        <v>6</v>
      </c>
      <c r="C28" s="123" t="s">
        <v>158</v>
      </c>
      <c r="D28" s="124"/>
      <c r="E28" s="124"/>
      <c r="F28" s="124"/>
      <c r="G28" s="124"/>
      <c r="H28" s="124"/>
      <c r="I28" s="124"/>
    </row>
    <row r="29" spans="2:9" s="6" customFormat="1" ht="13.2" x14ac:dyDescent="0.25"/>
    <row r="30" spans="2:9" s="6" customFormat="1" ht="13.2" hidden="1" x14ac:dyDescent="0.25"/>
    <row r="31" spans="2:9" s="6" customFormat="1" ht="13.2" hidden="1" x14ac:dyDescent="0.25"/>
    <row r="32" spans="2:9" s="6" customFormat="1" ht="13.2" hidden="1" x14ac:dyDescent="0.25"/>
    <row r="52" x14ac:dyDescent="0.25"/>
    <row r="53" x14ac:dyDescent="0.25"/>
    <row r="54" x14ac:dyDescent="0.25"/>
    <row r="55" x14ac:dyDescent="0.25"/>
  </sheetData>
  <mergeCells count="14">
    <mergeCell ref="AG5:CJ5"/>
    <mergeCell ref="B20:I20"/>
    <mergeCell ref="C22:I22"/>
    <mergeCell ref="C23:I23"/>
    <mergeCell ref="D3:F3"/>
    <mergeCell ref="D4:F4"/>
    <mergeCell ref="B3:C3"/>
    <mergeCell ref="B4:C4"/>
    <mergeCell ref="H5:AF5"/>
    <mergeCell ref="C24:I24"/>
    <mergeCell ref="C25:I25"/>
    <mergeCell ref="C26:I26"/>
    <mergeCell ref="C27:I27"/>
    <mergeCell ref="C28:I28"/>
  </mergeCells>
  <pageMargins left="0.25" right="0.25" top="0.75" bottom="0.75" header="0.3" footer="0.3"/>
  <pageSetup paperSize="8" scale="86"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70" zoomScaleNormal="70" workbookViewId="0"/>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89" width="8.69921875" customWidth="1"/>
    <col min="90" max="109" width="8.69921875" hidden="1" customWidth="1"/>
    <col min="110" max="110" width="0" hidden="1" customWidth="1"/>
    <col min="111" max="16384" width="8.69921875" hidden="1"/>
  </cols>
  <sheetData>
    <row r="1" spans="2:88" ht="22.5" customHeight="1" x14ac:dyDescent="0.45">
      <c r="B1" s="135" t="s">
        <v>159</v>
      </c>
      <c r="C1" s="135"/>
      <c r="D1" s="135"/>
      <c r="E1" s="135"/>
      <c r="F1" s="135"/>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13" t="s">
        <v>2</v>
      </c>
      <c r="C3" s="133"/>
      <c r="D3" s="130" t="str">
        <f>'Cover sheet'!C5</f>
        <v>Thames Water</v>
      </c>
      <c r="E3" s="131"/>
      <c r="F3" s="132"/>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6" t="s">
        <v>330</v>
      </c>
      <c r="C4" s="137"/>
      <c r="D4" s="130" t="str">
        <f>'Cover sheet'!C6</f>
        <v>Kennet Valley</v>
      </c>
      <c r="E4" s="131"/>
      <c r="F4" s="132"/>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9"/>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60</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2: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2:88" ht="39.6" x14ac:dyDescent="0.25">
      <c r="B7" s="60">
        <v>1</v>
      </c>
      <c r="C7" s="30" t="s">
        <v>160</v>
      </c>
      <c r="D7" s="31" t="s">
        <v>395</v>
      </c>
      <c r="E7" s="31" t="s">
        <v>48</v>
      </c>
      <c r="F7" s="83">
        <v>2</v>
      </c>
      <c r="G7" s="39"/>
      <c r="H7" s="85">
        <v>17.312546718498201</v>
      </c>
      <c r="I7" s="85">
        <v>17.257132865531808</v>
      </c>
      <c r="J7" s="85">
        <v>17.199923511015889</v>
      </c>
      <c r="K7" s="85">
        <v>17.133173546526987</v>
      </c>
      <c r="L7" s="85">
        <v>17.065358019518847</v>
      </c>
      <c r="M7" s="85">
        <v>17.014484097066646</v>
      </c>
      <c r="N7" s="85">
        <v>16.966708333153921</v>
      </c>
      <c r="O7" s="85">
        <v>16.926954116019406</v>
      </c>
      <c r="P7" s="85">
        <v>16.887303181147271</v>
      </c>
      <c r="Q7" s="85">
        <v>16.845899286373111</v>
      </c>
      <c r="R7" s="85">
        <v>16.806516331399507</v>
      </c>
      <c r="S7" s="85">
        <v>16.768525079798142</v>
      </c>
      <c r="T7" s="85">
        <v>16.726701302280723</v>
      </c>
      <c r="U7" s="85">
        <v>16.689580130880067</v>
      </c>
      <c r="V7" s="85">
        <v>16.657070259196356</v>
      </c>
      <c r="W7" s="85">
        <v>16.627696432887735</v>
      </c>
      <c r="X7" s="85">
        <v>16.600095950656478</v>
      </c>
      <c r="Y7" s="85">
        <v>16.574574542562456</v>
      </c>
      <c r="Z7" s="85">
        <v>16.553580022863301</v>
      </c>
      <c r="AA7" s="85">
        <v>16.538225056598076</v>
      </c>
      <c r="AB7" s="85">
        <v>16.527180950422867</v>
      </c>
      <c r="AC7" s="85">
        <v>16.517558150107224</v>
      </c>
      <c r="AD7" s="85">
        <v>16.509673456013878</v>
      </c>
      <c r="AE7" s="85">
        <v>16.504516518727897</v>
      </c>
      <c r="AF7" s="85">
        <v>16.502601290107041</v>
      </c>
      <c r="AG7" s="86">
        <v>16.502376275769311</v>
      </c>
      <c r="AH7" s="86">
        <v>16.498747015060928</v>
      </c>
      <c r="AI7" s="86">
        <v>16.496892506776483</v>
      </c>
      <c r="AJ7" s="86">
        <v>16.496752751768003</v>
      </c>
      <c r="AK7" s="86">
        <v>16.498236629647685</v>
      </c>
      <c r="AL7" s="86">
        <v>16.501231427457352</v>
      </c>
      <c r="AM7" s="86">
        <v>16.505647918367377</v>
      </c>
      <c r="AN7" s="86">
        <v>16.511478311401522</v>
      </c>
      <c r="AO7" s="86">
        <v>16.518753559403386</v>
      </c>
      <c r="AP7" s="86">
        <v>16.52752124751262</v>
      </c>
      <c r="AQ7" s="86">
        <v>16.537795533164992</v>
      </c>
      <c r="AR7" s="86">
        <v>16.549619784141878</v>
      </c>
      <c r="AS7" s="86">
        <v>16.563047149750552</v>
      </c>
      <c r="AT7" s="86">
        <v>16.578138388167403</v>
      </c>
      <c r="AU7" s="86">
        <v>16.594912770553918</v>
      </c>
      <c r="AV7" s="86">
        <v>16.613342001115779</v>
      </c>
      <c r="AW7" s="86">
        <v>16.633268872612572</v>
      </c>
      <c r="AX7" s="86">
        <v>16.654842195578205</v>
      </c>
      <c r="AY7" s="86">
        <v>16.678170843268884</v>
      </c>
      <c r="AZ7" s="86">
        <v>16.703326609874381</v>
      </c>
      <c r="BA7" s="86">
        <v>16.730376640154628</v>
      </c>
      <c r="BB7" s="86">
        <v>16.759405412584776</v>
      </c>
      <c r="BC7" s="86">
        <v>16.790459995774146</v>
      </c>
      <c r="BD7" s="86">
        <v>16.823531703799382</v>
      </c>
      <c r="BE7" s="86">
        <v>16.858595954004212</v>
      </c>
      <c r="BF7" s="86">
        <v>16.895671082516571</v>
      </c>
      <c r="BG7" s="86">
        <v>16.93481496349548</v>
      </c>
      <c r="BH7" s="86">
        <v>16.976065253552267</v>
      </c>
      <c r="BI7" s="86">
        <v>17.019390703181255</v>
      </c>
      <c r="BJ7" s="86">
        <v>17.064792794586197</v>
      </c>
      <c r="BK7" s="86">
        <v>17.112287874509281</v>
      </c>
      <c r="BL7" s="86">
        <v>17.161890347948265</v>
      </c>
      <c r="BM7" s="86">
        <v>17.213554741229036</v>
      </c>
      <c r="BN7" s="86">
        <v>17.26723102350147</v>
      </c>
      <c r="BO7" s="86">
        <v>17.322930233390135</v>
      </c>
      <c r="BP7" s="86">
        <v>17.380649974619935</v>
      </c>
      <c r="BQ7" s="86">
        <v>17.440433310919406</v>
      </c>
      <c r="BR7" s="86">
        <v>17.502290320131436</v>
      </c>
      <c r="BS7" s="86">
        <v>17.566221744971884</v>
      </c>
      <c r="BT7" s="86">
        <v>17.632250108963198</v>
      </c>
      <c r="BU7" s="86">
        <v>17.700406256041351</v>
      </c>
      <c r="BV7" s="86">
        <v>17.770736878921497</v>
      </c>
      <c r="BW7" s="86">
        <v>17.843283158446386</v>
      </c>
      <c r="BX7" s="86">
        <v>17.91806319543921</v>
      </c>
      <c r="BY7" s="86">
        <v>17.995103296458289</v>
      </c>
      <c r="BZ7" s="86">
        <v>18.0744550930348</v>
      </c>
      <c r="CA7" s="86">
        <v>18.156148801047706</v>
      </c>
      <c r="CB7" s="86">
        <v>18.240239144152081</v>
      </c>
      <c r="CC7" s="86">
        <v>18.326724892998524</v>
      </c>
      <c r="CD7" s="86">
        <v>18.415617288875815</v>
      </c>
      <c r="CE7" s="86">
        <v>18.506957870018017</v>
      </c>
      <c r="CF7" s="86">
        <v>18.600745618401394</v>
      </c>
      <c r="CG7" s="86">
        <v>18.697035180902347</v>
      </c>
      <c r="CH7" s="86">
        <v>18.795888741360542</v>
      </c>
      <c r="CI7" s="86">
        <v>18.897409293170654</v>
      </c>
      <c r="CJ7" s="35"/>
    </row>
    <row r="8" spans="2:88" ht="39.6" x14ac:dyDescent="0.25">
      <c r="B8" s="60">
        <v>2</v>
      </c>
      <c r="C8" s="26" t="s">
        <v>162</v>
      </c>
      <c r="D8" s="27" t="s">
        <v>163</v>
      </c>
      <c r="E8" s="27" t="s">
        <v>48</v>
      </c>
      <c r="F8" s="27">
        <v>2</v>
      </c>
      <c r="G8" s="39"/>
      <c r="H8" s="85">
        <v>0.21500543894221702</v>
      </c>
      <c r="I8" s="85">
        <v>0.21500543894221702</v>
      </c>
      <c r="J8" s="85">
        <v>0.21500543894221702</v>
      </c>
      <c r="K8" s="85">
        <v>0.21500543894221702</v>
      </c>
      <c r="L8" s="85">
        <v>0.21500543894221699</v>
      </c>
      <c r="M8" s="85">
        <v>0.21500543894221702</v>
      </c>
      <c r="N8" s="85">
        <v>0.21500543894221699</v>
      </c>
      <c r="O8" s="85">
        <v>0.21500543894221702</v>
      </c>
      <c r="P8" s="85">
        <v>0.21500543894221699</v>
      </c>
      <c r="Q8" s="85">
        <v>0.21500543894221699</v>
      </c>
      <c r="R8" s="85">
        <v>0.21500543894221696</v>
      </c>
      <c r="S8" s="85">
        <v>0.21500543894221699</v>
      </c>
      <c r="T8" s="85">
        <v>0.21500543894221699</v>
      </c>
      <c r="U8" s="85">
        <v>0.21500543894221699</v>
      </c>
      <c r="V8" s="85">
        <v>0.21500543894221702</v>
      </c>
      <c r="W8" s="85">
        <v>0.21500543894221702</v>
      </c>
      <c r="X8" s="85">
        <v>0.21500543894221702</v>
      </c>
      <c r="Y8" s="85">
        <v>0.21500543894221696</v>
      </c>
      <c r="Z8" s="85">
        <v>0.21500543894221702</v>
      </c>
      <c r="AA8" s="85">
        <v>0.21500543894221702</v>
      </c>
      <c r="AB8" s="85">
        <v>0.21500543894221696</v>
      </c>
      <c r="AC8" s="85">
        <v>0.21500543894221696</v>
      </c>
      <c r="AD8" s="85">
        <v>0.21500543894221699</v>
      </c>
      <c r="AE8" s="85">
        <v>0.21500543894221702</v>
      </c>
      <c r="AF8" s="85">
        <v>0.21500543894221699</v>
      </c>
      <c r="AG8" s="86">
        <v>0.21500543894221699</v>
      </c>
      <c r="AH8" s="86">
        <v>0.21500543894221702</v>
      </c>
      <c r="AI8" s="86">
        <v>0.21500543894221702</v>
      </c>
      <c r="AJ8" s="86">
        <v>0.21500543894221696</v>
      </c>
      <c r="AK8" s="86">
        <v>0.21500543894221702</v>
      </c>
      <c r="AL8" s="86">
        <v>0.21500543894221696</v>
      </c>
      <c r="AM8" s="86">
        <v>0.21500543894221702</v>
      </c>
      <c r="AN8" s="86">
        <v>0.21500543894221696</v>
      </c>
      <c r="AO8" s="86">
        <v>0.21500543894221699</v>
      </c>
      <c r="AP8" s="86">
        <v>0.21500543894221696</v>
      </c>
      <c r="AQ8" s="86">
        <v>0.21500543894221702</v>
      </c>
      <c r="AR8" s="86">
        <v>0.21500543894221702</v>
      </c>
      <c r="AS8" s="86">
        <v>0.21500543894221696</v>
      </c>
      <c r="AT8" s="86">
        <v>0.21500543894221699</v>
      </c>
      <c r="AU8" s="86">
        <v>0.21500543894221696</v>
      </c>
      <c r="AV8" s="86">
        <v>0.21500543894221696</v>
      </c>
      <c r="AW8" s="86">
        <v>0.21500543894221696</v>
      </c>
      <c r="AX8" s="86">
        <v>0.21500543894221702</v>
      </c>
      <c r="AY8" s="86">
        <v>0.21500543894221699</v>
      </c>
      <c r="AZ8" s="86">
        <v>0.21500543894221702</v>
      </c>
      <c r="BA8" s="86">
        <v>0.21500543894221702</v>
      </c>
      <c r="BB8" s="86">
        <v>0.21500543894221702</v>
      </c>
      <c r="BC8" s="86">
        <v>0.21500543894221699</v>
      </c>
      <c r="BD8" s="86">
        <v>0.21500543894221702</v>
      </c>
      <c r="BE8" s="86">
        <v>0.21500543894221702</v>
      </c>
      <c r="BF8" s="86">
        <v>0.21500543894221702</v>
      </c>
      <c r="BG8" s="86">
        <v>0.21500543894221699</v>
      </c>
      <c r="BH8" s="86">
        <v>0.21500543894221696</v>
      </c>
      <c r="BI8" s="86">
        <v>0.21500543894221702</v>
      </c>
      <c r="BJ8" s="86">
        <v>0.21500543894221699</v>
      </c>
      <c r="BK8" s="86">
        <v>0.21500543894221702</v>
      </c>
      <c r="BL8" s="86">
        <v>0.21500543894221702</v>
      </c>
      <c r="BM8" s="86">
        <v>0.21500543894221696</v>
      </c>
      <c r="BN8" s="86">
        <v>0.21500543894221696</v>
      </c>
      <c r="BO8" s="86">
        <v>0.21500543894221702</v>
      </c>
      <c r="BP8" s="86">
        <v>0.21500543894221702</v>
      </c>
      <c r="BQ8" s="86">
        <v>0.21500543894221702</v>
      </c>
      <c r="BR8" s="86">
        <v>0.21500543894221696</v>
      </c>
      <c r="BS8" s="86">
        <v>0.21500543894221702</v>
      </c>
      <c r="BT8" s="86">
        <v>0.21500543894221696</v>
      </c>
      <c r="BU8" s="86">
        <v>0.21500543894221702</v>
      </c>
      <c r="BV8" s="86">
        <v>0.21500543894221699</v>
      </c>
      <c r="BW8" s="86">
        <v>0.21500543894221699</v>
      </c>
      <c r="BX8" s="86">
        <v>0.21500543894221699</v>
      </c>
      <c r="BY8" s="86">
        <v>0.21500543894221702</v>
      </c>
      <c r="BZ8" s="86">
        <v>0.21500543894221702</v>
      </c>
      <c r="CA8" s="86">
        <v>0.21500543894221699</v>
      </c>
      <c r="CB8" s="86">
        <v>0.21500543894221702</v>
      </c>
      <c r="CC8" s="86">
        <v>0.21500543894221696</v>
      </c>
      <c r="CD8" s="86">
        <v>0.21500543894221699</v>
      </c>
      <c r="CE8" s="86">
        <v>0.21500543894221696</v>
      </c>
      <c r="CF8" s="86">
        <v>0.21500543894221702</v>
      </c>
      <c r="CG8" s="86">
        <v>0.21500543894221699</v>
      </c>
      <c r="CH8" s="86">
        <v>0.21500543894221696</v>
      </c>
      <c r="CI8" s="86">
        <v>0.21500543894221699</v>
      </c>
      <c r="CJ8" s="38"/>
    </row>
    <row r="9" spans="2:88" ht="39.6" x14ac:dyDescent="0.25">
      <c r="B9" s="60">
        <v>3</v>
      </c>
      <c r="C9" s="26" t="s">
        <v>165</v>
      </c>
      <c r="D9" s="27" t="s">
        <v>166</v>
      </c>
      <c r="E9" s="27" t="s">
        <v>48</v>
      </c>
      <c r="F9" s="27">
        <v>2</v>
      </c>
      <c r="G9" s="39"/>
      <c r="H9" s="85">
        <v>37.370346556395546</v>
      </c>
      <c r="I9" s="85">
        <v>38.708907117219056</v>
      </c>
      <c r="J9" s="85">
        <v>39.867033961036256</v>
      </c>
      <c r="K9" s="85">
        <v>40.901344197577991</v>
      </c>
      <c r="L9" s="85">
        <v>41.890515928651077</v>
      </c>
      <c r="M9" s="85">
        <v>42.838126909357982</v>
      </c>
      <c r="N9" s="85">
        <v>43.776170681434373</v>
      </c>
      <c r="O9" s="85">
        <v>44.775149802684425</v>
      </c>
      <c r="P9" s="85">
        <v>45.829210391626731</v>
      </c>
      <c r="Q9" s="85">
        <v>46.846426116135127</v>
      </c>
      <c r="R9" s="85">
        <v>47.855358822720035</v>
      </c>
      <c r="S9" s="85">
        <v>48.830325177151423</v>
      </c>
      <c r="T9" s="85">
        <v>49.735525856463283</v>
      </c>
      <c r="U9" s="85">
        <v>50.645510254000435</v>
      </c>
      <c r="V9" s="85">
        <v>51.55820582028938</v>
      </c>
      <c r="W9" s="85">
        <v>52.467351021461106</v>
      </c>
      <c r="X9" s="85">
        <v>53.369573377113831</v>
      </c>
      <c r="Y9" s="85">
        <v>54.267136187001711</v>
      </c>
      <c r="Z9" s="85">
        <v>55.168199539127372</v>
      </c>
      <c r="AA9" s="85">
        <v>56.07479295352659</v>
      </c>
      <c r="AB9" s="85">
        <v>56.977998555329556</v>
      </c>
      <c r="AC9" s="85">
        <v>57.865153607781103</v>
      </c>
      <c r="AD9" s="85">
        <v>58.745313480207642</v>
      </c>
      <c r="AE9" s="85">
        <v>59.621935765931241</v>
      </c>
      <c r="AF9" s="85">
        <v>60.493903684032226</v>
      </c>
      <c r="AG9" s="86">
        <v>61.317392818749084</v>
      </c>
      <c r="AH9" s="86">
        <v>62.022395371309024</v>
      </c>
      <c r="AI9" s="86">
        <v>62.729319643998288</v>
      </c>
      <c r="AJ9" s="86">
        <v>63.409027438129634</v>
      </c>
      <c r="AK9" s="86">
        <v>64.071830828932519</v>
      </c>
      <c r="AL9" s="86">
        <v>64.722761961842494</v>
      </c>
      <c r="AM9" s="86">
        <v>65.358448397333632</v>
      </c>
      <c r="AN9" s="86">
        <v>65.982667384657645</v>
      </c>
      <c r="AO9" s="86">
        <v>66.605530940711347</v>
      </c>
      <c r="AP9" s="86">
        <v>67.22429157548018</v>
      </c>
      <c r="AQ9" s="86">
        <v>67.83966240761022</v>
      </c>
      <c r="AR9" s="86">
        <v>68.449894733828529</v>
      </c>
      <c r="AS9" s="86">
        <v>69.053627881786284</v>
      </c>
      <c r="AT9" s="86">
        <v>69.643116404232615</v>
      </c>
      <c r="AU9" s="86">
        <v>70.221228098707087</v>
      </c>
      <c r="AV9" s="86">
        <v>70.794335135691</v>
      </c>
      <c r="AW9" s="86">
        <v>71.360829645985945</v>
      </c>
      <c r="AX9" s="86">
        <v>71.479471281256309</v>
      </c>
      <c r="AY9" s="86">
        <v>71.601129066059286</v>
      </c>
      <c r="AZ9" s="86">
        <v>71.724871019586573</v>
      </c>
      <c r="BA9" s="86">
        <v>71.851926614424542</v>
      </c>
      <c r="BB9" s="86">
        <v>71.980873457661531</v>
      </c>
      <c r="BC9" s="86">
        <v>72.109488963786319</v>
      </c>
      <c r="BD9" s="86">
        <v>72.240267531725976</v>
      </c>
      <c r="BE9" s="86">
        <v>72.375253899128907</v>
      </c>
      <c r="BF9" s="86">
        <v>72.511529686475868</v>
      </c>
      <c r="BG9" s="86">
        <v>72.652476851015777</v>
      </c>
      <c r="BH9" s="86">
        <v>72.797465976158946</v>
      </c>
      <c r="BI9" s="86">
        <v>72.945900009167417</v>
      </c>
      <c r="BJ9" s="86">
        <v>73.096730428690151</v>
      </c>
      <c r="BK9" s="86">
        <v>73.250415079900733</v>
      </c>
      <c r="BL9" s="86">
        <v>73.407394419907106</v>
      </c>
      <c r="BM9" s="86">
        <v>73.565220698418827</v>
      </c>
      <c r="BN9" s="86">
        <v>73.724410508896355</v>
      </c>
      <c r="BO9" s="86">
        <v>73.88768760156573</v>
      </c>
      <c r="BP9" s="86">
        <v>74.055063000654982</v>
      </c>
      <c r="BQ9" s="86">
        <v>74.228963380019593</v>
      </c>
      <c r="BR9" s="86">
        <v>74.40813277018546</v>
      </c>
      <c r="BS9" s="86">
        <v>74.592460452061857</v>
      </c>
      <c r="BT9" s="86">
        <v>74.779469118231617</v>
      </c>
      <c r="BU9" s="86">
        <v>74.970709960384184</v>
      </c>
      <c r="BV9" s="86">
        <v>75.167006904288485</v>
      </c>
      <c r="BW9" s="86">
        <v>75.365826105748297</v>
      </c>
      <c r="BX9" s="86">
        <v>75.565535873216106</v>
      </c>
      <c r="BY9" s="86">
        <v>75.768157108139462</v>
      </c>
      <c r="BZ9" s="86">
        <v>75.973508051376726</v>
      </c>
      <c r="CA9" s="86">
        <v>76.181093244364888</v>
      </c>
      <c r="CB9" s="86">
        <v>76.389885877882051</v>
      </c>
      <c r="CC9" s="86">
        <v>76.601943882095838</v>
      </c>
      <c r="CD9" s="86">
        <v>76.81379144741129</v>
      </c>
      <c r="CE9" s="86">
        <v>77.025481868361553</v>
      </c>
      <c r="CF9" s="86">
        <v>77.238061714272064</v>
      </c>
      <c r="CG9" s="86">
        <v>77.447209244905366</v>
      </c>
      <c r="CH9" s="86">
        <v>77.65320409189178</v>
      </c>
      <c r="CI9" s="86">
        <v>77.857029379011067</v>
      </c>
      <c r="CJ9" s="38"/>
    </row>
    <row r="10" spans="2:88" ht="39.6" x14ac:dyDescent="0.25">
      <c r="B10" s="60">
        <v>4</v>
      </c>
      <c r="C10" s="26" t="s">
        <v>168</v>
      </c>
      <c r="D10" s="27" t="s">
        <v>169</v>
      </c>
      <c r="E10" s="27" t="s">
        <v>48</v>
      </c>
      <c r="F10" s="27">
        <v>2</v>
      </c>
      <c r="G10" s="39"/>
      <c r="H10" s="85">
        <v>40.658633669265107</v>
      </c>
      <c r="I10" s="85">
        <v>39.949095953631165</v>
      </c>
      <c r="J10" s="85">
        <v>39.30483091517371</v>
      </c>
      <c r="K10" s="85">
        <v>38.688801460184763</v>
      </c>
      <c r="L10" s="85">
        <v>38.066137563890564</v>
      </c>
      <c r="M10" s="85">
        <v>37.422648362719386</v>
      </c>
      <c r="N10" s="85">
        <v>36.780913709624926</v>
      </c>
      <c r="O10" s="85">
        <v>36.121287936509312</v>
      </c>
      <c r="P10" s="85">
        <v>35.399702784179638</v>
      </c>
      <c r="Q10" s="85">
        <v>34.664034983616581</v>
      </c>
      <c r="R10" s="85">
        <v>33.911998855394188</v>
      </c>
      <c r="S10" s="85">
        <v>33.154034030311657</v>
      </c>
      <c r="T10" s="85">
        <v>32.401550605543093</v>
      </c>
      <c r="U10" s="85">
        <v>31.658779210342836</v>
      </c>
      <c r="V10" s="85">
        <v>30.923871134675444</v>
      </c>
      <c r="W10" s="85">
        <v>30.190116480853753</v>
      </c>
      <c r="X10" s="85">
        <v>29.454211508982333</v>
      </c>
      <c r="Y10" s="85">
        <v>28.721360235017784</v>
      </c>
      <c r="Z10" s="85">
        <v>28.000265101947164</v>
      </c>
      <c r="AA10" s="85">
        <v>27.293739077473941</v>
      </c>
      <c r="AB10" s="85">
        <v>26.593244911762547</v>
      </c>
      <c r="AC10" s="85">
        <v>25.888951030935544</v>
      </c>
      <c r="AD10" s="85">
        <v>25.186426896143399</v>
      </c>
      <c r="AE10" s="85">
        <v>24.48932533565781</v>
      </c>
      <c r="AF10" s="85">
        <v>23.795794753974864</v>
      </c>
      <c r="AG10" s="86">
        <v>23.100684158836913</v>
      </c>
      <c r="AH10" s="86">
        <v>22.415724803586912</v>
      </c>
      <c r="AI10" s="86">
        <v>21.743078161962117</v>
      </c>
      <c r="AJ10" s="86">
        <v>21.075396403204152</v>
      </c>
      <c r="AK10" s="86">
        <v>20.411133076807609</v>
      </c>
      <c r="AL10" s="86">
        <v>19.748763870827958</v>
      </c>
      <c r="AM10" s="86">
        <v>19.089509442889653</v>
      </c>
      <c r="AN10" s="86">
        <v>18.432452229779056</v>
      </c>
      <c r="AO10" s="86">
        <v>17.771897521775546</v>
      </c>
      <c r="AP10" s="86">
        <v>17.109230002772623</v>
      </c>
      <c r="AQ10" s="86">
        <v>16.443911022052912</v>
      </c>
      <c r="AR10" s="86">
        <v>15.777895596778032</v>
      </c>
      <c r="AS10" s="86">
        <v>15.114951511298869</v>
      </c>
      <c r="AT10" s="86">
        <v>14.457281579478639</v>
      </c>
      <c r="AU10" s="86">
        <v>13.803171964641384</v>
      </c>
      <c r="AV10" s="86">
        <v>13.149733814594606</v>
      </c>
      <c r="AW10" s="86">
        <v>12.497882454140518</v>
      </c>
      <c r="AX10" s="86">
        <v>12.472000694552925</v>
      </c>
      <c r="AY10" s="86">
        <v>12.444357827454825</v>
      </c>
      <c r="AZ10" s="86">
        <v>12.41518555042523</v>
      </c>
      <c r="BA10" s="86">
        <v>12.384734706910532</v>
      </c>
      <c r="BB10" s="86">
        <v>12.355390571557802</v>
      </c>
      <c r="BC10" s="86">
        <v>12.328264017105235</v>
      </c>
      <c r="BD10" s="86">
        <v>12.302039083960985</v>
      </c>
      <c r="BE10" s="86">
        <v>12.275564284174193</v>
      </c>
      <c r="BF10" s="86">
        <v>12.249865172161396</v>
      </c>
      <c r="BG10" s="86">
        <v>12.223942171162939</v>
      </c>
      <c r="BH10" s="86">
        <v>12.197448658171748</v>
      </c>
      <c r="BI10" s="86">
        <v>12.170971822895742</v>
      </c>
      <c r="BJ10" s="86">
        <v>12.145154437530795</v>
      </c>
      <c r="BK10" s="86">
        <v>12.119405655169531</v>
      </c>
      <c r="BL10" s="86">
        <v>12.09360723995265</v>
      </c>
      <c r="BM10" s="86">
        <v>12.06847143893722</v>
      </c>
      <c r="BN10" s="86">
        <v>12.043525079032738</v>
      </c>
      <c r="BO10" s="86">
        <v>12.017299788271011</v>
      </c>
      <c r="BP10" s="86">
        <v>11.989739608061621</v>
      </c>
      <c r="BQ10" s="86">
        <v>11.959117967534148</v>
      </c>
      <c r="BR10" s="86">
        <v>11.926588761134115</v>
      </c>
      <c r="BS10" s="86">
        <v>11.892144480854196</v>
      </c>
      <c r="BT10" s="86">
        <v>11.857118758870911</v>
      </c>
      <c r="BU10" s="86">
        <v>11.82077703464301</v>
      </c>
      <c r="BV10" s="86">
        <v>11.782700141942742</v>
      </c>
      <c r="BW10" s="86">
        <v>11.743231959708506</v>
      </c>
      <c r="BX10" s="86">
        <v>11.703335057384631</v>
      </c>
      <c r="BY10" s="86">
        <v>11.662279125282959</v>
      </c>
      <c r="BZ10" s="86">
        <v>11.61948831857493</v>
      </c>
      <c r="CA10" s="86">
        <v>11.575040178367708</v>
      </c>
      <c r="CB10" s="86">
        <v>11.530071573476558</v>
      </c>
      <c r="CC10" s="86">
        <v>11.483391126785742</v>
      </c>
      <c r="CD10" s="86">
        <v>11.436901301094633</v>
      </c>
      <c r="CE10" s="86">
        <v>11.390273628563385</v>
      </c>
      <c r="CF10" s="86">
        <v>11.343871285376906</v>
      </c>
      <c r="CG10" s="86">
        <v>11.298030666309508</v>
      </c>
      <c r="CH10" s="86">
        <v>11.254348578995684</v>
      </c>
      <c r="CI10" s="86">
        <v>11.212229269237808</v>
      </c>
      <c r="CJ10" s="38"/>
    </row>
    <row r="11" spans="2:88" ht="39.6" x14ac:dyDescent="0.25">
      <c r="B11" s="60">
        <v>5</v>
      </c>
      <c r="C11" s="26" t="s">
        <v>171</v>
      </c>
      <c r="D11" s="27" t="s">
        <v>172</v>
      </c>
      <c r="E11" s="27" t="s">
        <v>173</v>
      </c>
      <c r="F11" s="27">
        <v>1</v>
      </c>
      <c r="G11" s="39"/>
      <c r="H11" s="91">
        <v>168.8</v>
      </c>
      <c r="I11" s="91">
        <v>169</v>
      </c>
      <c r="J11" s="91">
        <v>169.1</v>
      </c>
      <c r="K11" s="91">
        <v>169.1</v>
      </c>
      <c r="L11" s="91">
        <v>169.2</v>
      </c>
      <c r="M11" s="91">
        <v>169.3</v>
      </c>
      <c r="N11" s="91">
        <v>169.5</v>
      </c>
      <c r="O11" s="91">
        <v>169.6</v>
      </c>
      <c r="P11" s="91">
        <v>169.9</v>
      </c>
      <c r="Q11" s="91">
        <v>170.2</v>
      </c>
      <c r="R11" s="91">
        <v>170.4</v>
      </c>
      <c r="S11" s="91">
        <v>170.6</v>
      </c>
      <c r="T11" s="91">
        <v>170.8</v>
      </c>
      <c r="U11" s="91">
        <v>171</v>
      </c>
      <c r="V11" s="91">
        <v>171.1</v>
      </c>
      <c r="W11" s="91">
        <v>171.2</v>
      </c>
      <c r="X11" s="91">
        <v>171.3</v>
      </c>
      <c r="Y11" s="91">
        <v>171.4</v>
      </c>
      <c r="Z11" s="91">
        <v>171.5</v>
      </c>
      <c r="AA11" s="91">
        <v>171.5</v>
      </c>
      <c r="AB11" s="91">
        <v>171.5</v>
      </c>
      <c r="AC11" s="91">
        <v>171.4</v>
      </c>
      <c r="AD11" s="91">
        <v>171.4</v>
      </c>
      <c r="AE11" s="91">
        <v>171.3</v>
      </c>
      <c r="AF11" s="91">
        <v>171.2</v>
      </c>
      <c r="AG11" s="92">
        <v>171.1</v>
      </c>
      <c r="AH11" s="92">
        <v>171</v>
      </c>
      <c r="AI11" s="92">
        <v>171</v>
      </c>
      <c r="AJ11" s="92">
        <v>170.9</v>
      </c>
      <c r="AK11" s="92">
        <v>170.8</v>
      </c>
      <c r="AL11" s="92">
        <v>170.7</v>
      </c>
      <c r="AM11" s="92">
        <v>170.6</v>
      </c>
      <c r="AN11" s="92">
        <v>170.4</v>
      </c>
      <c r="AO11" s="92">
        <v>170.3</v>
      </c>
      <c r="AP11" s="92">
        <v>170.2</v>
      </c>
      <c r="AQ11" s="92">
        <v>170.1</v>
      </c>
      <c r="AR11" s="92">
        <v>169.9</v>
      </c>
      <c r="AS11" s="92">
        <v>169.8</v>
      </c>
      <c r="AT11" s="92">
        <v>169.6</v>
      </c>
      <c r="AU11" s="92">
        <v>169.4</v>
      </c>
      <c r="AV11" s="92">
        <v>169.3</v>
      </c>
      <c r="AW11" s="92">
        <v>169.1</v>
      </c>
      <c r="AX11" s="92">
        <v>169</v>
      </c>
      <c r="AY11" s="92">
        <v>168.9</v>
      </c>
      <c r="AZ11" s="92">
        <v>168.8</v>
      </c>
      <c r="BA11" s="92">
        <v>168.7</v>
      </c>
      <c r="BB11" s="92">
        <v>168.6</v>
      </c>
      <c r="BC11" s="92">
        <v>168.5</v>
      </c>
      <c r="BD11" s="92">
        <v>168.4</v>
      </c>
      <c r="BE11" s="92">
        <v>168.3</v>
      </c>
      <c r="BF11" s="92">
        <v>168.2</v>
      </c>
      <c r="BG11" s="92">
        <v>168.1</v>
      </c>
      <c r="BH11" s="92">
        <v>168</v>
      </c>
      <c r="BI11" s="92">
        <v>167.9</v>
      </c>
      <c r="BJ11" s="92">
        <v>167.8</v>
      </c>
      <c r="BK11" s="92">
        <v>167.7</v>
      </c>
      <c r="BL11" s="92">
        <v>167.6</v>
      </c>
      <c r="BM11" s="92">
        <v>167.5</v>
      </c>
      <c r="BN11" s="92">
        <v>167.4</v>
      </c>
      <c r="BO11" s="92">
        <v>167.2</v>
      </c>
      <c r="BP11" s="92">
        <v>167.1</v>
      </c>
      <c r="BQ11" s="92">
        <v>167.1</v>
      </c>
      <c r="BR11" s="92">
        <v>167</v>
      </c>
      <c r="BS11" s="92">
        <v>166.9</v>
      </c>
      <c r="BT11" s="92">
        <v>166.8</v>
      </c>
      <c r="BU11" s="92">
        <v>166.7</v>
      </c>
      <c r="BV11" s="92">
        <v>166.6</v>
      </c>
      <c r="BW11" s="92">
        <v>166.5</v>
      </c>
      <c r="BX11" s="92">
        <v>166.4</v>
      </c>
      <c r="BY11" s="92">
        <v>166.4</v>
      </c>
      <c r="BZ11" s="92">
        <v>166.3</v>
      </c>
      <c r="CA11" s="92">
        <v>166.2</v>
      </c>
      <c r="CB11" s="92">
        <v>166.1</v>
      </c>
      <c r="CC11" s="92">
        <v>166</v>
      </c>
      <c r="CD11" s="92">
        <v>166</v>
      </c>
      <c r="CE11" s="92">
        <v>165.9</v>
      </c>
      <c r="CF11" s="92">
        <v>165.8</v>
      </c>
      <c r="CG11" s="92">
        <v>165.7</v>
      </c>
      <c r="CH11" s="92">
        <v>165.7</v>
      </c>
      <c r="CI11" s="92">
        <v>165.6</v>
      </c>
      <c r="CJ11" s="38"/>
    </row>
    <row r="12" spans="2:88" ht="39.6" x14ac:dyDescent="0.25">
      <c r="B12" s="60">
        <v>6</v>
      </c>
      <c r="C12" s="26" t="s">
        <v>175</v>
      </c>
      <c r="D12" s="27" t="s">
        <v>176</v>
      </c>
      <c r="E12" s="27" t="s">
        <v>173</v>
      </c>
      <c r="F12" s="27">
        <v>1</v>
      </c>
      <c r="G12" s="39"/>
      <c r="H12" s="33">
        <v>200.3</v>
      </c>
      <c r="I12" s="33">
        <v>200</v>
      </c>
      <c r="J12" s="33">
        <v>199.4</v>
      </c>
      <c r="K12" s="33">
        <v>198.9</v>
      </c>
      <c r="L12" s="33">
        <v>198.3</v>
      </c>
      <c r="M12" s="33">
        <v>197.9</v>
      </c>
      <c r="N12" s="33">
        <v>197.4</v>
      </c>
      <c r="O12" s="33">
        <v>197</v>
      </c>
      <c r="P12" s="33">
        <v>196.8</v>
      </c>
      <c r="Q12" s="33">
        <v>196.6</v>
      </c>
      <c r="R12" s="33">
        <v>196.4</v>
      </c>
      <c r="S12" s="33">
        <v>196.2</v>
      </c>
      <c r="T12" s="33">
        <v>196</v>
      </c>
      <c r="U12" s="33">
        <v>195.7</v>
      </c>
      <c r="V12" s="33">
        <v>195.4</v>
      </c>
      <c r="W12" s="33">
        <v>195.1</v>
      </c>
      <c r="X12" s="33">
        <v>194.8</v>
      </c>
      <c r="Y12" s="33">
        <v>194.5</v>
      </c>
      <c r="Z12" s="33">
        <v>194</v>
      </c>
      <c r="AA12" s="33">
        <v>193.6</v>
      </c>
      <c r="AB12" s="33">
        <v>193</v>
      </c>
      <c r="AC12" s="33">
        <v>192.4</v>
      </c>
      <c r="AD12" s="33">
        <v>191.8</v>
      </c>
      <c r="AE12" s="33">
        <v>191.2</v>
      </c>
      <c r="AF12" s="33">
        <v>190.5</v>
      </c>
      <c r="AG12" s="34">
        <v>189.8</v>
      </c>
      <c r="AH12" s="34">
        <v>189.1</v>
      </c>
      <c r="AI12" s="34">
        <v>188.4</v>
      </c>
      <c r="AJ12" s="34">
        <v>187.5</v>
      </c>
      <c r="AK12" s="34">
        <v>186.7</v>
      </c>
      <c r="AL12" s="34">
        <v>185.7</v>
      </c>
      <c r="AM12" s="34">
        <v>184.7</v>
      </c>
      <c r="AN12" s="34">
        <v>183.7</v>
      </c>
      <c r="AO12" s="34">
        <v>182.6</v>
      </c>
      <c r="AP12" s="34">
        <v>181.5</v>
      </c>
      <c r="AQ12" s="34">
        <v>180.3</v>
      </c>
      <c r="AR12" s="34">
        <v>179.1</v>
      </c>
      <c r="AS12" s="34">
        <v>177.8</v>
      </c>
      <c r="AT12" s="34">
        <v>176.4</v>
      </c>
      <c r="AU12" s="34">
        <v>174.8</v>
      </c>
      <c r="AV12" s="34">
        <v>173.1</v>
      </c>
      <c r="AW12" s="34">
        <v>171.3</v>
      </c>
      <c r="AX12" s="34">
        <v>171.3</v>
      </c>
      <c r="AY12" s="34">
        <v>171.4</v>
      </c>
      <c r="AZ12" s="34">
        <v>171.4</v>
      </c>
      <c r="BA12" s="34">
        <v>171.4</v>
      </c>
      <c r="BB12" s="34">
        <v>171.4</v>
      </c>
      <c r="BC12" s="34">
        <v>171.4</v>
      </c>
      <c r="BD12" s="34">
        <v>171.4</v>
      </c>
      <c r="BE12" s="34">
        <v>171.4</v>
      </c>
      <c r="BF12" s="34">
        <v>171.4</v>
      </c>
      <c r="BG12" s="34">
        <v>171.4</v>
      </c>
      <c r="BH12" s="34">
        <v>171.4</v>
      </c>
      <c r="BI12" s="34">
        <v>171.4</v>
      </c>
      <c r="BJ12" s="34">
        <v>171.4</v>
      </c>
      <c r="BK12" s="34">
        <v>171.4</v>
      </c>
      <c r="BL12" s="34">
        <v>171.4</v>
      </c>
      <c r="BM12" s="34">
        <v>171.4</v>
      </c>
      <c r="BN12" s="34">
        <v>171.4</v>
      </c>
      <c r="BO12" s="34">
        <v>171.4</v>
      </c>
      <c r="BP12" s="34">
        <v>171.4</v>
      </c>
      <c r="BQ12" s="34">
        <v>171.4</v>
      </c>
      <c r="BR12" s="34">
        <v>171.5</v>
      </c>
      <c r="BS12" s="34">
        <v>171.5</v>
      </c>
      <c r="BT12" s="34">
        <v>171.6</v>
      </c>
      <c r="BU12" s="34">
        <v>171.7</v>
      </c>
      <c r="BV12" s="34">
        <v>171.8</v>
      </c>
      <c r="BW12" s="34">
        <v>171.9</v>
      </c>
      <c r="BX12" s="34">
        <v>172</v>
      </c>
      <c r="BY12" s="34">
        <v>172.1</v>
      </c>
      <c r="BZ12" s="34">
        <v>172.3</v>
      </c>
      <c r="CA12" s="34">
        <v>172.4</v>
      </c>
      <c r="CB12" s="34">
        <v>172.6</v>
      </c>
      <c r="CC12" s="34">
        <v>172.8</v>
      </c>
      <c r="CD12" s="34">
        <v>172.9</v>
      </c>
      <c r="CE12" s="34">
        <v>173.1</v>
      </c>
      <c r="CF12" s="34">
        <v>173.3</v>
      </c>
      <c r="CG12" s="34">
        <v>173.5</v>
      </c>
      <c r="CH12" s="34">
        <v>173.6</v>
      </c>
      <c r="CI12" s="34">
        <v>173.8</v>
      </c>
      <c r="CJ12" s="38"/>
    </row>
    <row r="13" spans="2:88" ht="39.6" x14ac:dyDescent="0.25">
      <c r="B13" s="60">
        <v>7</v>
      </c>
      <c r="C13" s="26" t="s">
        <v>178</v>
      </c>
      <c r="D13" s="27" t="s">
        <v>179</v>
      </c>
      <c r="E13" s="27" t="s">
        <v>173</v>
      </c>
      <c r="F13" s="27">
        <v>1</v>
      </c>
      <c r="G13" s="39"/>
      <c r="H13" s="91">
        <v>183.88834779941899</v>
      </c>
      <c r="I13" s="91">
        <v>183.43269571334574</v>
      </c>
      <c r="J13" s="91">
        <v>182.90479585378827</v>
      </c>
      <c r="K13" s="91">
        <v>182.3747414245201</v>
      </c>
      <c r="L13" s="91">
        <v>181.9403383012</v>
      </c>
      <c r="M13" s="91">
        <v>181.54871037013586</v>
      </c>
      <c r="N13" s="91">
        <v>181.17709737850129</v>
      </c>
      <c r="O13" s="91">
        <v>180.85331057569573</v>
      </c>
      <c r="P13" s="91">
        <v>180.65305920234761</v>
      </c>
      <c r="Q13" s="91">
        <v>180.47645306867659</v>
      </c>
      <c r="R13" s="91">
        <v>180.29207575648022</v>
      </c>
      <c r="S13" s="91">
        <v>180.11453875878269</v>
      </c>
      <c r="T13" s="91">
        <v>179.93114168140977</v>
      </c>
      <c r="U13" s="91">
        <v>179.7225854943382</v>
      </c>
      <c r="V13" s="91">
        <v>179.49116548004372</v>
      </c>
      <c r="W13" s="91">
        <v>179.24956683149486</v>
      </c>
      <c r="X13" s="91">
        <v>179.00862050833544</v>
      </c>
      <c r="Y13" s="91">
        <v>178.75746829538724</v>
      </c>
      <c r="Z13" s="91">
        <v>178.47003129198185</v>
      </c>
      <c r="AA13" s="91">
        <v>178.14177413737931</v>
      </c>
      <c r="AB13" s="91">
        <v>177.78570081938796</v>
      </c>
      <c r="AC13" s="91">
        <v>177.411371604674</v>
      </c>
      <c r="AD13" s="91">
        <v>177.0346715111443</v>
      </c>
      <c r="AE13" s="91">
        <v>176.6455722579388</v>
      </c>
      <c r="AF13" s="91">
        <v>176.24929066850743</v>
      </c>
      <c r="AG13" s="92">
        <v>175.86666526783102</v>
      </c>
      <c r="AH13" s="92">
        <v>175.47837182536779</v>
      </c>
      <c r="AI13" s="92">
        <v>175.13375426991553</v>
      </c>
      <c r="AJ13" s="92">
        <v>174.75742382869541</v>
      </c>
      <c r="AK13" s="92">
        <v>174.36887682307577</v>
      </c>
      <c r="AL13" s="92">
        <v>173.97697054354217</v>
      </c>
      <c r="AM13" s="92">
        <v>173.57691691051818</v>
      </c>
      <c r="AN13" s="92">
        <v>173.17392645026175</v>
      </c>
      <c r="AO13" s="92">
        <v>172.77456339873987</v>
      </c>
      <c r="AP13" s="92">
        <v>172.37570340318209</v>
      </c>
      <c r="AQ13" s="92">
        <v>171.97536110358098</v>
      </c>
      <c r="AR13" s="92">
        <v>171.57176553579356</v>
      </c>
      <c r="AS13" s="92">
        <v>171.16458057692256</v>
      </c>
      <c r="AT13" s="92">
        <v>170.74117860447538</v>
      </c>
      <c r="AU13" s="92">
        <v>170.30461761664137</v>
      </c>
      <c r="AV13" s="92">
        <v>169.86271654769482</v>
      </c>
      <c r="AW13" s="92">
        <v>169.41473401520057</v>
      </c>
      <c r="AX13" s="92">
        <v>169.32861995286163</v>
      </c>
      <c r="AY13" s="92">
        <v>169.24558806694452</v>
      </c>
      <c r="AZ13" s="92">
        <v>169.16398211381136</v>
      </c>
      <c r="BA13" s="92">
        <v>169.08335602761099</v>
      </c>
      <c r="BB13" s="92">
        <v>169.00041954697505</v>
      </c>
      <c r="BC13" s="92">
        <v>168.91230405711804</v>
      </c>
      <c r="BD13" s="92">
        <v>168.82233533528415</v>
      </c>
      <c r="BE13" s="92">
        <v>168.73320486862255</v>
      </c>
      <c r="BF13" s="92">
        <v>168.64166882237564</v>
      </c>
      <c r="BG13" s="92">
        <v>168.55117806929127</v>
      </c>
      <c r="BH13" s="92">
        <v>168.45990610654047</v>
      </c>
      <c r="BI13" s="92">
        <v>168.36848945170098</v>
      </c>
      <c r="BJ13" s="92">
        <v>168.27600303426357</v>
      </c>
      <c r="BK13" s="92">
        <v>168.18366210066912</v>
      </c>
      <c r="BL13" s="92">
        <v>168.09247976887622</v>
      </c>
      <c r="BM13" s="92">
        <v>167.9990384419072</v>
      </c>
      <c r="BN13" s="92">
        <v>167.90502553554612</v>
      </c>
      <c r="BO13" s="92">
        <v>167.81384198831003</v>
      </c>
      <c r="BP13" s="92">
        <v>167.72552339899039</v>
      </c>
      <c r="BQ13" s="92">
        <v>167.64283831248369</v>
      </c>
      <c r="BR13" s="92">
        <v>167.56499889717716</v>
      </c>
      <c r="BS13" s="92">
        <v>167.49123670037395</v>
      </c>
      <c r="BT13" s="92">
        <v>167.4193260874103</v>
      </c>
      <c r="BU13" s="92">
        <v>167.35064813545154</v>
      </c>
      <c r="BV13" s="92">
        <v>167.28632551015937</v>
      </c>
      <c r="BW13" s="92">
        <v>167.22244636289358</v>
      </c>
      <c r="BX13" s="92">
        <v>167.15924546873563</v>
      </c>
      <c r="BY13" s="92">
        <v>167.09949647114752</v>
      </c>
      <c r="BZ13" s="92">
        <v>167.04217779625708</v>
      </c>
      <c r="CA13" s="92">
        <v>166.9869331542576</v>
      </c>
      <c r="CB13" s="92">
        <v>166.93299928366702</v>
      </c>
      <c r="CC13" s="92">
        <v>166.88228703736073</v>
      </c>
      <c r="CD13" s="92">
        <v>166.8311415235116</v>
      </c>
      <c r="CE13" s="92">
        <v>166.780596492142</v>
      </c>
      <c r="CF13" s="92">
        <v>166.73381442781397</v>
      </c>
      <c r="CG13" s="92">
        <v>166.68168105462436</v>
      </c>
      <c r="CH13" s="92">
        <v>166.62619240553391</v>
      </c>
      <c r="CI13" s="92">
        <v>166.56850259313455</v>
      </c>
      <c r="CJ13" s="38"/>
    </row>
    <row r="14" spans="2:88" ht="39.6" x14ac:dyDescent="0.25">
      <c r="B14" s="60">
        <v>8</v>
      </c>
      <c r="C14" s="26" t="s">
        <v>181</v>
      </c>
      <c r="D14" s="27" t="s">
        <v>182</v>
      </c>
      <c r="E14" s="27" t="s">
        <v>48</v>
      </c>
      <c r="F14" s="27">
        <v>2</v>
      </c>
      <c r="G14" s="39"/>
      <c r="H14" s="85">
        <v>25.836594511678499</v>
      </c>
      <c r="I14" s="85">
        <v>25.836594511678499</v>
      </c>
      <c r="J14" s="85">
        <v>25.836594511678499</v>
      </c>
      <c r="K14" s="85">
        <v>25.836594511678499</v>
      </c>
      <c r="L14" s="85">
        <v>25.836594511678499</v>
      </c>
      <c r="M14" s="85">
        <v>25.836594511678499</v>
      </c>
      <c r="N14" s="85">
        <v>25.836594511678499</v>
      </c>
      <c r="O14" s="85">
        <v>25.836594511678499</v>
      </c>
      <c r="P14" s="85">
        <v>25.836594511678499</v>
      </c>
      <c r="Q14" s="85">
        <v>25.836594511678499</v>
      </c>
      <c r="R14" s="85">
        <v>25.836594511678499</v>
      </c>
      <c r="S14" s="85">
        <v>25.836594511678499</v>
      </c>
      <c r="T14" s="85">
        <v>25.836594511678499</v>
      </c>
      <c r="U14" s="85">
        <v>25.836594511678499</v>
      </c>
      <c r="V14" s="85">
        <v>25.836594511678499</v>
      </c>
      <c r="W14" s="85">
        <v>25.836594511678499</v>
      </c>
      <c r="X14" s="85">
        <v>25.836594511678499</v>
      </c>
      <c r="Y14" s="85">
        <v>25.836594511678499</v>
      </c>
      <c r="Z14" s="85">
        <v>25.836594511678499</v>
      </c>
      <c r="AA14" s="85">
        <v>25.836594511678499</v>
      </c>
      <c r="AB14" s="85">
        <v>25.836594511678499</v>
      </c>
      <c r="AC14" s="85">
        <v>25.836594511678499</v>
      </c>
      <c r="AD14" s="85">
        <v>25.836594511678499</v>
      </c>
      <c r="AE14" s="85">
        <v>25.836594511678499</v>
      </c>
      <c r="AF14" s="85">
        <v>25.836594511678499</v>
      </c>
      <c r="AG14" s="86">
        <v>25.836594511678499</v>
      </c>
      <c r="AH14" s="86">
        <v>25.836594511678499</v>
      </c>
      <c r="AI14" s="86">
        <v>25.836594511678499</v>
      </c>
      <c r="AJ14" s="86">
        <v>25.836594511678499</v>
      </c>
      <c r="AK14" s="86">
        <v>25.836594511678499</v>
      </c>
      <c r="AL14" s="86">
        <v>25.836594511678499</v>
      </c>
      <c r="AM14" s="86">
        <v>25.836594511678499</v>
      </c>
      <c r="AN14" s="86">
        <v>25.836594511678499</v>
      </c>
      <c r="AO14" s="86">
        <v>25.836594511678499</v>
      </c>
      <c r="AP14" s="86">
        <v>25.836594511678499</v>
      </c>
      <c r="AQ14" s="86">
        <v>25.836594511678499</v>
      </c>
      <c r="AR14" s="86">
        <v>25.836594511678499</v>
      </c>
      <c r="AS14" s="86">
        <v>25.836594511678499</v>
      </c>
      <c r="AT14" s="86">
        <v>25.836594511678499</v>
      </c>
      <c r="AU14" s="86">
        <v>25.836594511678499</v>
      </c>
      <c r="AV14" s="86">
        <v>25.836594511678499</v>
      </c>
      <c r="AW14" s="86">
        <v>25.836594511678499</v>
      </c>
      <c r="AX14" s="86">
        <v>25.836594511678499</v>
      </c>
      <c r="AY14" s="86">
        <v>25.836594511678499</v>
      </c>
      <c r="AZ14" s="86">
        <v>25.836594511678499</v>
      </c>
      <c r="BA14" s="86">
        <v>25.836594511678499</v>
      </c>
      <c r="BB14" s="86">
        <v>25.836594511678499</v>
      </c>
      <c r="BC14" s="86">
        <v>25.836594511678499</v>
      </c>
      <c r="BD14" s="86">
        <v>25.836594511678499</v>
      </c>
      <c r="BE14" s="86">
        <v>25.836594511678499</v>
      </c>
      <c r="BF14" s="86">
        <v>25.836594511678499</v>
      </c>
      <c r="BG14" s="86">
        <v>25.836594511678499</v>
      </c>
      <c r="BH14" s="86">
        <v>25.836594511678499</v>
      </c>
      <c r="BI14" s="86">
        <v>25.836594511678499</v>
      </c>
      <c r="BJ14" s="86">
        <v>25.836594511678499</v>
      </c>
      <c r="BK14" s="86">
        <v>25.836594511678499</v>
      </c>
      <c r="BL14" s="86">
        <v>25.836594511678499</v>
      </c>
      <c r="BM14" s="86">
        <v>25.836594511678499</v>
      </c>
      <c r="BN14" s="86">
        <v>25.836594511678499</v>
      </c>
      <c r="BO14" s="86">
        <v>25.836594511678499</v>
      </c>
      <c r="BP14" s="86">
        <v>25.836594511678499</v>
      </c>
      <c r="BQ14" s="86">
        <v>25.836594511678499</v>
      </c>
      <c r="BR14" s="86">
        <v>25.836594511678499</v>
      </c>
      <c r="BS14" s="86">
        <v>25.836594511678499</v>
      </c>
      <c r="BT14" s="86">
        <v>25.836594511678499</v>
      </c>
      <c r="BU14" s="86">
        <v>25.836594511678499</v>
      </c>
      <c r="BV14" s="86">
        <v>25.836594511678499</v>
      </c>
      <c r="BW14" s="86">
        <v>25.836594511678499</v>
      </c>
      <c r="BX14" s="86">
        <v>25.836594511678499</v>
      </c>
      <c r="BY14" s="86">
        <v>25.836594511678499</v>
      </c>
      <c r="BZ14" s="86">
        <v>25.836594511678499</v>
      </c>
      <c r="CA14" s="86">
        <v>25.836594511678499</v>
      </c>
      <c r="CB14" s="86">
        <v>25.836594511678499</v>
      </c>
      <c r="CC14" s="86">
        <v>25.836594511678499</v>
      </c>
      <c r="CD14" s="86">
        <v>25.836594511678495</v>
      </c>
      <c r="CE14" s="86">
        <v>25.836594511678499</v>
      </c>
      <c r="CF14" s="86">
        <v>25.836594511678499</v>
      </c>
      <c r="CG14" s="86">
        <v>25.836594511678499</v>
      </c>
      <c r="CH14" s="86">
        <v>25.836594511678499</v>
      </c>
      <c r="CI14" s="86">
        <v>25.836594511678499</v>
      </c>
      <c r="CJ14" s="38"/>
    </row>
    <row r="15" spans="2:88" ht="39.6" x14ac:dyDescent="0.25">
      <c r="B15" s="60">
        <v>9</v>
      </c>
      <c r="C15" s="26" t="s">
        <v>184</v>
      </c>
      <c r="D15" s="27" t="s">
        <v>185</v>
      </c>
      <c r="E15" s="27" t="s">
        <v>186</v>
      </c>
      <c r="F15" s="27">
        <v>2</v>
      </c>
      <c r="G15" s="39"/>
      <c r="H15" s="85">
        <v>145.40892202865174</v>
      </c>
      <c r="I15" s="85">
        <v>143.66066752364435</v>
      </c>
      <c r="J15" s="85">
        <v>142.3891145662387</v>
      </c>
      <c r="K15" s="85">
        <v>141.4097790742656</v>
      </c>
      <c r="L15" s="85">
        <v>140.51796675813281</v>
      </c>
      <c r="M15" s="85">
        <v>139.67820565229852</v>
      </c>
      <c r="N15" s="85">
        <v>138.86820631613847</v>
      </c>
      <c r="O15" s="85">
        <v>137.93555028442438</v>
      </c>
      <c r="P15" s="85">
        <v>136.82605149417213</v>
      </c>
      <c r="Q15" s="85">
        <v>135.77035629264492</v>
      </c>
      <c r="R15" s="85">
        <v>134.71135702568063</v>
      </c>
      <c r="S15" s="85">
        <v>133.70826074166209</v>
      </c>
      <c r="T15" s="85">
        <v>132.834101834889</v>
      </c>
      <c r="U15" s="85">
        <v>131.97146131608119</v>
      </c>
      <c r="V15" s="85">
        <v>131.11989391667893</v>
      </c>
      <c r="W15" s="85">
        <v>130.27916661298696</v>
      </c>
      <c r="X15" s="85">
        <v>129.44999836800463</v>
      </c>
      <c r="Y15" s="85">
        <v>128.63565088971578</v>
      </c>
      <c r="Z15" s="85">
        <v>127.83353206618695</v>
      </c>
      <c r="AA15" s="85">
        <v>127.04448999946287</v>
      </c>
      <c r="AB15" s="85">
        <v>126.26840209489143</v>
      </c>
      <c r="AC15" s="85">
        <v>125.50768902471707</v>
      </c>
      <c r="AD15" s="85">
        <v>124.76136210722372</v>
      </c>
      <c r="AE15" s="85">
        <v>124.02818407324463</v>
      </c>
      <c r="AF15" s="85">
        <v>123.30737353148074</v>
      </c>
      <c r="AG15" s="86">
        <v>122.65621404195647</v>
      </c>
      <c r="AH15" s="86">
        <v>122.1870929869068</v>
      </c>
      <c r="AI15" s="86">
        <v>121.74618974562108</v>
      </c>
      <c r="AJ15" s="86">
        <v>121.34191684334013</v>
      </c>
      <c r="AK15" s="86">
        <v>120.9608068633266</v>
      </c>
      <c r="AL15" s="86">
        <v>120.59572061706481</v>
      </c>
      <c r="AM15" s="86">
        <v>120.25169669898639</v>
      </c>
      <c r="AN15" s="86">
        <v>119.92348117450879</v>
      </c>
      <c r="AO15" s="86">
        <v>119.5882155706983</v>
      </c>
      <c r="AP15" s="86">
        <v>119.25119325629271</v>
      </c>
      <c r="AQ15" s="86">
        <v>118.90944336429747</v>
      </c>
      <c r="AR15" s="86">
        <v>118.56853346206398</v>
      </c>
      <c r="AS15" s="86">
        <v>118.23799472599049</v>
      </c>
      <c r="AT15" s="86">
        <v>117.92706756733455</v>
      </c>
      <c r="AU15" s="86">
        <v>117.62937975495323</v>
      </c>
      <c r="AV15" s="86">
        <v>118.00029953618214</v>
      </c>
      <c r="AW15" s="86">
        <v>117.70716504756025</v>
      </c>
      <c r="AX15" s="86">
        <v>117.41829283661698</v>
      </c>
      <c r="AY15" s="86">
        <v>117.12413872858365</v>
      </c>
      <c r="AZ15" s="86">
        <v>116.82567845130667</v>
      </c>
      <c r="BA15" s="86">
        <v>116.52167534984595</v>
      </c>
      <c r="BB15" s="86">
        <v>116.21757429606656</v>
      </c>
      <c r="BC15" s="86">
        <v>115.91725666751252</v>
      </c>
      <c r="BD15" s="86">
        <v>115.61627435802869</v>
      </c>
      <c r="BE15" s="86">
        <v>115.31087322859453</v>
      </c>
      <c r="BF15" s="86">
        <v>115.00546023501552</v>
      </c>
      <c r="BG15" s="86">
        <v>114.69528859524358</v>
      </c>
      <c r="BH15" s="86">
        <v>114.37961894149446</v>
      </c>
      <c r="BI15" s="86">
        <v>114.06082034321719</v>
      </c>
      <c r="BJ15" s="86">
        <v>113.74116299500612</v>
      </c>
      <c r="BK15" s="86">
        <v>113.41945407826458</v>
      </c>
      <c r="BL15" s="86">
        <v>113.09542633599168</v>
      </c>
      <c r="BM15" s="86">
        <v>112.77199937871711</v>
      </c>
      <c r="BN15" s="86">
        <v>112.44837075555753</v>
      </c>
      <c r="BO15" s="86">
        <v>112.1198220452082</v>
      </c>
      <c r="BP15" s="86">
        <v>111.78632206222645</v>
      </c>
      <c r="BQ15" s="86">
        <v>111.44280718421891</v>
      </c>
      <c r="BR15" s="86">
        <v>111.09290830513353</v>
      </c>
      <c r="BS15" s="86">
        <v>110.73648841385122</v>
      </c>
      <c r="BT15" s="86">
        <v>110.37825026171289</v>
      </c>
      <c r="BU15" s="86">
        <v>110.01557293978981</v>
      </c>
      <c r="BV15" s="86">
        <v>109.64725781447638</v>
      </c>
      <c r="BW15" s="86">
        <v>109.27524513464175</v>
      </c>
      <c r="BX15" s="86">
        <v>108.90351789779044</v>
      </c>
      <c r="BY15" s="86">
        <v>108.52958998469413</v>
      </c>
      <c r="BZ15" s="86">
        <v>108.15212622320155</v>
      </c>
      <c r="CA15" s="86">
        <v>107.77174822913888</v>
      </c>
      <c r="CB15" s="86">
        <v>107.39153332673702</v>
      </c>
      <c r="CC15" s="86">
        <v>107.00773636527991</v>
      </c>
      <c r="CD15" s="86">
        <v>106.62633390820668</v>
      </c>
      <c r="CE15" s="86">
        <v>106.24709371111577</v>
      </c>
      <c r="CF15" s="86">
        <v>105.87096191713734</v>
      </c>
      <c r="CG15" s="86">
        <v>105.49921339269726</v>
      </c>
      <c r="CH15" s="86">
        <v>105.13538218070534</v>
      </c>
      <c r="CI15" s="86">
        <v>104.77769219866252</v>
      </c>
      <c r="CJ15" s="38"/>
    </row>
    <row r="16" spans="2:88" ht="39.6" x14ac:dyDescent="0.25">
      <c r="B16" s="60">
        <v>10</v>
      </c>
      <c r="C16" s="26" t="s">
        <v>188</v>
      </c>
      <c r="D16" s="27" t="s">
        <v>189</v>
      </c>
      <c r="E16" s="27" t="s">
        <v>190</v>
      </c>
      <c r="F16" s="27">
        <v>2</v>
      </c>
      <c r="G16" s="39"/>
      <c r="H16" s="85">
        <v>99.568897670030694</v>
      </c>
      <c r="I16" s="85">
        <v>102.89161024365978</v>
      </c>
      <c r="J16" s="85">
        <v>105.65808267431774</v>
      </c>
      <c r="K16" s="85">
        <v>108.07515892148739</v>
      </c>
      <c r="L16" s="85">
        <v>110.39516741684682</v>
      </c>
      <c r="M16" s="85">
        <v>112.66103282820956</v>
      </c>
      <c r="N16" s="85">
        <v>114.90038813693326</v>
      </c>
      <c r="O16" s="85">
        <v>117.3188169766299</v>
      </c>
      <c r="P16" s="85">
        <v>119.99811196633081</v>
      </c>
      <c r="Q16" s="85">
        <v>122.62679941167322</v>
      </c>
      <c r="R16" s="85">
        <v>125.28320279731659</v>
      </c>
      <c r="S16" s="85">
        <v>127.88248978756593</v>
      </c>
      <c r="T16" s="85">
        <v>130.31454846066279</v>
      </c>
      <c r="U16" s="85">
        <v>132.74636612346382</v>
      </c>
      <c r="V16" s="85">
        <v>135.17827210492257</v>
      </c>
      <c r="W16" s="85">
        <v>137.6102986499734</v>
      </c>
      <c r="X16" s="85">
        <v>140.04102014732814</v>
      </c>
      <c r="Y16" s="85">
        <v>142.46497597093017</v>
      </c>
      <c r="Z16" s="85">
        <v>144.88569553945655</v>
      </c>
      <c r="AA16" s="85">
        <v>147.30139601824902</v>
      </c>
      <c r="AB16" s="85">
        <v>149.71179198186428</v>
      </c>
      <c r="AC16" s="85">
        <v>152.11242753502177</v>
      </c>
      <c r="AD16" s="85">
        <v>154.50430671523938</v>
      </c>
      <c r="AE16" s="85">
        <v>156.88892099027626</v>
      </c>
      <c r="AF16" s="85">
        <v>159.26707692343464</v>
      </c>
      <c r="AG16" s="86">
        <v>161.53987079360337</v>
      </c>
      <c r="AH16" s="86">
        <v>163.50904131661915</v>
      </c>
      <c r="AI16" s="86">
        <v>165.43524769687431</v>
      </c>
      <c r="AJ16" s="86">
        <v>167.30272444734572</v>
      </c>
      <c r="AK16" s="86">
        <v>169.13401887389338</v>
      </c>
      <c r="AL16" s="86">
        <v>170.94108363074099</v>
      </c>
      <c r="AM16" s="86">
        <v>172.7144366613214</v>
      </c>
      <c r="AN16" s="86">
        <v>174.46290319589039</v>
      </c>
      <c r="AO16" s="86">
        <v>176.2273331082443</v>
      </c>
      <c r="AP16" s="86">
        <v>177.99835069331692</v>
      </c>
      <c r="AQ16" s="86">
        <v>179.78146746282826</v>
      </c>
      <c r="AR16" s="86">
        <v>181.56663001660456</v>
      </c>
      <c r="AS16" s="86">
        <v>183.33622692361209</v>
      </c>
      <c r="AT16" s="86">
        <v>185.07279800563563</v>
      </c>
      <c r="AU16" s="86">
        <v>186.78769117466751</v>
      </c>
      <c r="AV16" s="86">
        <v>187.25770368919859</v>
      </c>
      <c r="AW16" s="86">
        <v>187.71964090532288</v>
      </c>
      <c r="AX16" s="86">
        <v>188.17631308856815</v>
      </c>
      <c r="AY16" s="86">
        <v>188.64559636471938</v>
      </c>
      <c r="AZ16" s="86">
        <v>189.12581384784994</v>
      </c>
      <c r="BA16" s="86">
        <v>189.61946527522593</v>
      </c>
      <c r="BB16" s="86">
        <v>190.11632266489232</v>
      </c>
      <c r="BC16" s="86">
        <v>190.60894927244385</v>
      </c>
      <c r="BD16" s="86">
        <v>191.10585276377759</v>
      </c>
      <c r="BE16" s="86">
        <v>191.61437108504444</v>
      </c>
      <c r="BF16" s="86">
        <v>192.12605597601191</v>
      </c>
      <c r="BG16" s="86">
        <v>192.65025526685565</v>
      </c>
      <c r="BH16" s="86">
        <v>193.18860673706484</v>
      </c>
      <c r="BI16" s="86">
        <v>193.73661290681375</v>
      </c>
      <c r="BJ16" s="86">
        <v>194.28987316674957</v>
      </c>
      <c r="BK16" s="86">
        <v>194.85084208657526</v>
      </c>
      <c r="BL16" s="86">
        <v>195.42016036342602</v>
      </c>
      <c r="BM16" s="86">
        <v>195.99200867147866</v>
      </c>
      <c r="BN16" s="86">
        <v>196.56803796406089</v>
      </c>
      <c r="BO16" s="86">
        <v>197.15798525918007</v>
      </c>
      <c r="BP16" s="86">
        <v>197.76212665342015</v>
      </c>
      <c r="BQ16" s="86">
        <v>198.39121470046001</v>
      </c>
      <c r="BR16" s="86">
        <v>199.03807215963533</v>
      </c>
      <c r="BS16" s="86">
        <v>199.70328243407974</v>
      </c>
      <c r="BT16" s="86">
        <v>200.37718269743684</v>
      </c>
      <c r="BU16" s="86">
        <v>201.06548997579219</v>
      </c>
      <c r="BV16" s="86">
        <v>201.77101680508241</v>
      </c>
      <c r="BW16" s="86">
        <v>202.48986126722144</v>
      </c>
      <c r="BX16" s="86">
        <v>203.21356440189243</v>
      </c>
      <c r="BY16" s="86">
        <v>203.94762295897925</v>
      </c>
      <c r="BZ16" s="86">
        <v>204.69514339422804</v>
      </c>
      <c r="CA16" s="86">
        <v>205.45496616511161</v>
      </c>
      <c r="CB16" s="86">
        <v>206.22039648991046</v>
      </c>
      <c r="CC16" s="86">
        <v>206.99994030418515</v>
      </c>
      <c r="CD16" s="86">
        <v>207.78025441088181</v>
      </c>
      <c r="CE16" s="86">
        <v>208.56182026450495</v>
      </c>
      <c r="CF16" s="86">
        <v>209.34241739036767</v>
      </c>
      <c r="CG16" s="86">
        <v>210.11899964071549</v>
      </c>
      <c r="CH16" s="86">
        <v>210.88315603335471</v>
      </c>
      <c r="CI16" s="86">
        <v>211.63874479264203</v>
      </c>
      <c r="CJ16" s="38"/>
    </row>
    <row r="17" spans="2:88" ht="39.6" x14ac:dyDescent="0.25">
      <c r="B17" s="60">
        <v>11</v>
      </c>
      <c r="C17" s="26" t="s">
        <v>192</v>
      </c>
      <c r="D17" s="27" t="s">
        <v>193</v>
      </c>
      <c r="E17" s="27" t="s">
        <v>190</v>
      </c>
      <c r="F17" s="27">
        <v>2</v>
      </c>
      <c r="G17" s="39"/>
      <c r="H17" s="85">
        <v>177.68231929116143</v>
      </c>
      <c r="I17" s="85">
        <v>179.84459460642688</v>
      </c>
      <c r="J17" s="85">
        <v>181.45062977872124</v>
      </c>
      <c r="K17" s="85">
        <v>182.70726876752727</v>
      </c>
      <c r="L17" s="85">
        <v>183.86684000452308</v>
      </c>
      <c r="M17" s="85">
        <v>184.97226815752222</v>
      </c>
      <c r="N17" s="85">
        <v>186.05118620788232</v>
      </c>
      <c r="O17" s="85">
        <v>187.30917778921534</v>
      </c>
      <c r="P17" s="85">
        <v>188.82803552055262</v>
      </c>
      <c r="Q17" s="85">
        <v>190.29628570753144</v>
      </c>
      <c r="R17" s="85">
        <v>191.79225183481117</v>
      </c>
      <c r="S17" s="85">
        <v>193.23110156669691</v>
      </c>
      <c r="T17" s="85">
        <v>194.50272298143017</v>
      </c>
      <c r="U17" s="85">
        <v>195.77410338586756</v>
      </c>
      <c r="V17" s="85">
        <v>197.04557210896269</v>
      </c>
      <c r="W17" s="85">
        <v>198.31716139564992</v>
      </c>
      <c r="X17" s="85">
        <v>199.58744563464106</v>
      </c>
      <c r="Y17" s="85">
        <v>200.85096419987946</v>
      </c>
      <c r="Z17" s="85">
        <v>202.11124651004224</v>
      </c>
      <c r="AA17" s="85">
        <v>203.36650973047108</v>
      </c>
      <c r="AB17" s="85">
        <v>204.61646843572274</v>
      </c>
      <c r="AC17" s="85">
        <v>205.85666673051662</v>
      </c>
      <c r="AD17" s="85">
        <v>207.08810865237061</v>
      </c>
      <c r="AE17" s="85">
        <v>208.31228566904392</v>
      </c>
      <c r="AF17" s="85">
        <v>209.5300043438387</v>
      </c>
      <c r="AG17" s="86">
        <v>210.6423609556438</v>
      </c>
      <c r="AH17" s="86">
        <v>211.45109422029597</v>
      </c>
      <c r="AI17" s="86">
        <v>212.21686334218751</v>
      </c>
      <c r="AJ17" s="86">
        <v>212.92390283429532</v>
      </c>
      <c r="AK17" s="86">
        <v>213.59476000247935</v>
      </c>
      <c r="AL17" s="86">
        <v>214.24138750096336</v>
      </c>
      <c r="AM17" s="86">
        <v>214.85430327318016</v>
      </c>
      <c r="AN17" s="86">
        <v>215.44233254938553</v>
      </c>
      <c r="AO17" s="86">
        <v>216.04632520337583</v>
      </c>
      <c r="AP17" s="86">
        <v>216.65690553008483</v>
      </c>
      <c r="AQ17" s="86">
        <v>217.27958504123256</v>
      </c>
      <c r="AR17" s="86">
        <v>217.90431033664527</v>
      </c>
      <c r="AS17" s="86">
        <v>218.51346998528916</v>
      </c>
      <c r="AT17" s="86">
        <v>219.08960380894911</v>
      </c>
      <c r="AU17" s="86">
        <v>219.64405971961736</v>
      </c>
      <c r="AV17" s="86">
        <v>218.95363497578484</v>
      </c>
      <c r="AW17" s="86">
        <v>219.49891071829887</v>
      </c>
      <c r="AX17" s="86">
        <v>220.0389214279339</v>
      </c>
      <c r="AY17" s="86">
        <v>220.59154323047488</v>
      </c>
      <c r="AZ17" s="86">
        <v>221.1550992399952</v>
      </c>
      <c r="BA17" s="86">
        <v>221.73208919376094</v>
      </c>
      <c r="BB17" s="86">
        <v>222.31228510981708</v>
      </c>
      <c r="BC17" s="86">
        <v>222.88825024375836</v>
      </c>
      <c r="BD17" s="86">
        <v>223.46849226148186</v>
      </c>
      <c r="BE17" s="86">
        <v>224.06034910913846</v>
      </c>
      <c r="BF17" s="86">
        <v>224.65537252649568</v>
      </c>
      <c r="BG17" s="86">
        <v>225.26291034372917</v>
      </c>
      <c r="BH17" s="86">
        <v>225.88460034032812</v>
      </c>
      <c r="BI17" s="86">
        <v>226.51594503646677</v>
      </c>
      <c r="BJ17" s="86">
        <v>227.15254382279238</v>
      </c>
      <c r="BK17" s="86">
        <v>227.79685126900782</v>
      </c>
      <c r="BL17" s="86">
        <v>228.44950807224834</v>
      </c>
      <c r="BM17" s="86">
        <v>229.10469490669072</v>
      </c>
      <c r="BN17" s="86">
        <v>229.76406272566271</v>
      </c>
      <c r="BO17" s="86">
        <v>230.43734854717164</v>
      </c>
      <c r="BP17" s="86">
        <v>231.12482846780148</v>
      </c>
      <c r="BQ17" s="86">
        <v>231.83725504123109</v>
      </c>
      <c r="BR17" s="86">
        <v>232.56745102679616</v>
      </c>
      <c r="BS17" s="86">
        <v>233.31599982763032</v>
      </c>
      <c r="BT17" s="86">
        <v>234.07323861737717</v>
      </c>
      <c r="BU17" s="86">
        <v>234.84488442212228</v>
      </c>
      <c r="BV17" s="86">
        <v>235.63374977780225</v>
      </c>
      <c r="BW17" s="86">
        <v>236.43593276633104</v>
      </c>
      <c r="BX17" s="86">
        <v>237.24297442739177</v>
      </c>
      <c r="BY17" s="86">
        <v>238.06037151086835</v>
      </c>
      <c r="BZ17" s="86">
        <v>238.89123047250689</v>
      </c>
      <c r="CA17" s="86">
        <v>239.73439176978022</v>
      </c>
      <c r="CB17" s="86">
        <v>240.58316062096881</v>
      </c>
      <c r="CC17" s="86">
        <v>241.44604296163325</v>
      </c>
      <c r="CD17" s="86">
        <v>242.30969559471967</v>
      </c>
      <c r="CE17" s="86">
        <v>243.17459997473256</v>
      </c>
      <c r="CF17" s="86">
        <v>244.03853562698504</v>
      </c>
      <c r="CG17" s="86">
        <v>244.89845640372261</v>
      </c>
      <c r="CH17" s="86">
        <v>245.74595132275158</v>
      </c>
      <c r="CI17" s="86">
        <v>246.58487860842865</v>
      </c>
      <c r="CJ17" s="38"/>
    </row>
    <row r="18" spans="2:88" ht="39.6" x14ac:dyDescent="0.25">
      <c r="B18" s="60">
        <v>12</v>
      </c>
      <c r="C18" s="26" t="s">
        <v>195</v>
      </c>
      <c r="D18" s="27" t="s">
        <v>196</v>
      </c>
      <c r="E18" s="27" t="s">
        <v>190</v>
      </c>
      <c r="F18" s="27">
        <v>2</v>
      </c>
      <c r="G18" s="39"/>
      <c r="H18" s="85">
        <v>431.28698364931267</v>
      </c>
      <c r="I18" s="85">
        <v>435.81845238353924</v>
      </c>
      <c r="J18" s="85">
        <v>439.9325010404736</v>
      </c>
      <c r="K18" s="85">
        <v>443.55024577526808</v>
      </c>
      <c r="L18" s="85">
        <v>446.66965788105693</v>
      </c>
      <c r="M18" s="85">
        <v>449.35020343076576</v>
      </c>
      <c r="N18" s="85">
        <v>451.9538495806683</v>
      </c>
      <c r="O18" s="85">
        <v>454.70639531855818</v>
      </c>
      <c r="P18" s="85">
        <v>457.128967698986</v>
      </c>
      <c r="Q18" s="85">
        <v>459.2211579024148</v>
      </c>
      <c r="R18" s="85">
        <v>461.1920541420576</v>
      </c>
      <c r="S18" s="85">
        <v>462.93790355084093</v>
      </c>
      <c r="T18" s="85">
        <v>464.37717798615284</v>
      </c>
      <c r="U18" s="85">
        <v>465.94368064478567</v>
      </c>
      <c r="V18" s="85">
        <v>467.61692290901237</v>
      </c>
      <c r="W18" s="85">
        <v>469.2988572132864</v>
      </c>
      <c r="X18" s="85">
        <v>470.92970583390411</v>
      </c>
      <c r="Y18" s="85">
        <v>472.58188568563548</v>
      </c>
      <c r="Z18" s="85">
        <v>474.41853971378475</v>
      </c>
      <c r="AA18" s="85">
        <v>476.48139005115593</v>
      </c>
      <c r="AB18" s="85">
        <v>478.63504533610603</v>
      </c>
      <c r="AC18" s="85">
        <v>480.73648081129443</v>
      </c>
      <c r="AD18" s="85">
        <v>482.8276455546104</v>
      </c>
      <c r="AE18" s="85">
        <v>484.97447741855251</v>
      </c>
      <c r="AF18" s="85">
        <v>487.14362812884133</v>
      </c>
      <c r="AG18" s="86">
        <v>489.00274378543179</v>
      </c>
      <c r="AH18" s="86">
        <v>490.27969623689404</v>
      </c>
      <c r="AI18" s="86">
        <v>491.52423185762524</v>
      </c>
      <c r="AJ18" s="86">
        <v>492.73321655187868</v>
      </c>
      <c r="AK18" s="86">
        <v>493.90091007132196</v>
      </c>
      <c r="AL18" s="86">
        <v>495.02121398313409</v>
      </c>
      <c r="AM18" s="86">
        <v>496.09111961489947</v>
      </c>
      <c r="AN18" s="86">
        <v>497.11590525183277</v>
      </c>
      <c r="AO18" s="86">
        <v>498.09721819216321</v>
      </c>
      <c r="AP18" s="86">
        <v>499.04356312090891</v>
      </c>
      <c r="AQ18" s="86">
        <v>499.95747033639714</v>
      </c>
      <c r="AR18" s="86">
        <v>500.84985280064654</v>
      </c>
      <c r="AS18" s="86">
        <v>501.72549965368023</v>
      </c>
      <c r="AT18" s="86">
        <v>502.58877106725078</v>
      </c>
      <c r="AU18" s="86">
        <v>503.44441977962185</v>
      </c>
      <c r="AV18" s="86">
        <v>504.29301597044889</v>
      </c>
      <c r="AW18" s="86">
        <v>505.12729370807114</v>
      </c>
      <c r="AX18" s="86">
        <v>505.95882889300663</v>
      </c>
      <c r="AY18" s="86">
        <v>506.79570605451391</v>
      </c>
      <c r="AZ18" s="86">
        <v>507.64508980959636</v>
      </c>
      <c r="BA18" s="86">
        <v>508.51513827203945</v>
      </c>
      <c r="BB18" s="86">
        <v>509.40797804991752</v>
      </c>
      <c r="BC18" s="86">
        <v>510.32496330943712</v>
      </c>
      <c r="BD18" s="86">
        <v>511.2646727223879</v>
      </c>
      <c r="BE18" s="86">
        <v>512.22426256787787</v>
      </c>
      <c r="BF18" s="86">
        <v>513.20654969213672</v>
      </c>
      <c r="BG18" s="86">
        <v>514.21337260196697</v>
      </c>
      <c r="BH18" s="86">
        <v>515.24414421529525</v>
      </c>
      <c r="BI18" s="86">
        <v>516.2966320006143</v>
      </c>
      <c r="BJ18" s="86">
        <v>517.36760872986395</v>
      </c>
      <c r="BK18" s="86">
        <v>518.45729775286679</v>
      </c>
      <c r="BL18" s="86">
        <v>519.56562301371002</v>
      </c>
      <c r="BM18" s="86">
        <v>520.68519297190335</v>
      </c>
      <c r="BN18" s="86">
        <v>521.81093459418889</v>
      </c>
      <c r="BO18" s="86">
        <v>522.94417047937736</v>
      </c>
      <c r="BP18" s="86">
        <v>524.0813814580174</v>
      </c>
      <c r="BQ18" s="86">
        <v>525.22554325911199</v>
      </c>
      <c r="BR18" s="86">
        <v>526.37643701300965</v>
      </c>
      <c r="BS18" s="86">
        <v>527.53285002330585</v>
      </c>
      <c r="BT18" s="86">
        <v>528.69575126706923</v>
      </c>
      <c r="BU18" s="86">
        <v>529.86475006029809</v>
      </c>
      <c r="BV18" s="86">
        <v>531.04153456053541</v>
      </c>
      <c r="BW18" s="86">
        <v>532.22577963599099</v>
      </c>
      <c r="BX18" s="86">
        <v>533.41837611773826</v>
      </c>
      <c r="BY18" s="86">
        <v>534.61919351168353</v>
      </c>
      <c r="BZ18" s="86">
        <v>535.82813505125091</v>
      </c>
      <c r="CA18" s="86">
        <v>537.04653232617454</v>
      </c>
      <c r="CB18" s="86">
        <v>538.27313690969072</v>
      </c>
      <c r="CC18" s="86">
        <v>539.50661176370852</v>
      </c>
      <c r="CD18" s="86">
        <v>540.74170450942461</v>
      </c>
      <c r="CE18" s="86">
        <v>541.97775239071041</v>
      </c>
      <c r="CF18" s="86">
        <v>543.21363282063146</v>
      </c>
      <c r="CG18" s="86">
        <v>544.44965749366634</v>
      </c>
      <c r="CH18" s="86">
        <v>545.68387723547062</v>
      </c>
      <c r="CI18" s="86">
        <v>546.91723835933215</v>
      </c>
      <c r="CJ18" s="38"/>
    </row>
    <row r="19" spans="2:88" ht="39.6" x14ac:dyDescent="0.25">
      <c r="B19" s="60">
        <v>13</v>
      </c>
      <c r="C19" s="26" t="s">
        <v>198</v>
      </c>
      <c r="D19" s="27" t="s">
        <v>199</v>
      </c>
      <c r="E19" s="27" t="s">
        <v>200</v>
      </c>
      <c r="F19" s="27">
        <v>1</v>
      </c>
      <c r="G19" s="39"/>
      <c r="H19" s="91">
        <v>2.2234167992637821</v>
      </c>
      <c r="I19" s="91">
        <v>2.2260902740302599</v>
      </c>
      <c r="J19" s="91">
        <v>2.2316447198207889</v>
      </c>
      <c r="K19" s="91">
        <v>2.2378067725743245</v>
      </c>
      <c r="L19" s="91">
        <v>2.2423549549830231</v>
      </c>
      <c r="M19" s="91">
        <v>2.2452932305589659</v>
      </c>
      <c r="N19" s="91">
        <v>2.2480180636670362</v>
      </c>
      <c r="O19" s="91">
        <v>2.2497254179733033</v>
      </c>
      <c r="P19" s="91">
        <v>2.2478279661473479</v>
      </c>
      <c r="Q19" s="91">
        <v>2.2450315425334471</v>
      </c>
      <c r="R19" s="91">
        <v>2.2416628218148809</v>
      </c>
      <c r="S19" s="91">
        <v>2.2379284111151381</v>
      </c>
      <c r="T19" s="91">
        <v>2.234278172345086</v>
      </c>
      <c r="U19" s="91">
        <v>2.2313022274206635</v>
      </c>
      <c r="V19" s="91">
        <v>2.2288655094457837</v>
      </c>
      <c r="W19" s="91">
        <v>2.2265612609658749</v>
      </c>
      <c r="X19" s="91">
        <v>2.2241590701232066</v>
      </c>
      <c r="Y19" s="91">
        <v>2.221946871558683</v>
      </c>
      <c r="Z19" s="91">
        <v>2.2204568109477982</v>
      </c>
      <c r="AA19" s="91">
        <v>2.2198091847202881</v>
      </c>
      <c r="AB19" s="91">
        <v>2.219532937931286</v>
      </c>
      <c r="AC19" s="91">
        <v>2.2191433402515952</v>
      </c>
      <c r="AD19" s="91">
        <v>2.2187696901208271</v>
      </c>
      <c r="AE19" s="91">
        <v>2.2186172585007347</v>
      </c>
      <c r="AF19" s="91">
        <v>2.2185767039409696</v>
      </c>
      <c r="AG19" s="92">
        <v>2.2182181872454825</v>
      </c>
      <c r="AH19" s="92">
        <v>2.2179115386435382</v>
      </c>
      <c r="AI19" s="92">
        <v>2.2177696180101396</v>
      </c>
      <c r="AJ19" s="92">
        <v>2.2178787289959696</v>
      </c>
      <c r="AK19" s="92">
        <v>2.2180868371135904</v>
      </c>
      <c r="AL19" s="92">
        <v>2.2183072828919901</v>
      </c>
      <c r="AM19" s="92">
        <v>2.2185977112201685</v>
      </c>
      <c r="AN19" s="92">
        <v>2.2189101562585303</v>
      </c>
      <c r="AO19" s="92">
        <v>2.2190287476199293</v>
      </c>
      <c r="AP19" s="92">
        <v>2.2190138276262674</v>
      </c>
      <c r="AQ19" s="92">
        <v>2.2188557130797459</v>
      </c>
      <c r="AR19" s="92">
        <v>2.2186311791282538</v>
      </c>
      <c r="AS19" s="92">
        <v>2.2184803843047871</v>
      </c>
      <c r="AT19" s="92">
        <v>2.2185081936786424</v>
      </c>
      <c r="AU19" s="92">
        <v>2.2186433879904528</v>
      </c>
      <c r="AV19" s="92">
        <v>2.2335038409343775</v>
      </c>
      <c r="AW19" s="92">
        <v>2.2483144278090981</v>
      </c>
      <c r="AX19" s="92">
        <v>2.2478973788288399</v>
      </c>
      <c r="AY19" s="92">
        <v>2.2474082613432373</v>
      </c>
      <c r="AZ19" s="92">
        <v>2.2468585496937186</v>
      </c>
      <c r="BA19" s="92">
        <v>2.2462612573869216</v>
      </c>
      <c r="BB19" s="92">
        <v>2.2457137927487545</v>
      </c>
      <c r="BC19" s="92">
        <v>2.2452621044577756</v>
      </c>
      <c r="BD19" s="92">
        <v>2.2448516355548267</v>
      </c>
      <c r="BE19" s="92">
        <v>2.2444349697602761</v>
      </c>
      <c r="BF19" s="92">
        <v>2.2440543799738721</v>
      </c>
      <c r="BG19" s="92">
        <v>2.2436687301823484</v>
      </c>
      <c r="BH19" s="92">
        <v>2.2432683063381287</v>
      </c>
      <c r="BI19" s="92">
        <v>2.2428726505986476</v>
      </c>
      <c r="BJ19" s="92">
        <v>2.2425066438192891</v>
      </c>
      <c r="BK19" s="92">
        <v>2.2421454976962272</v>
      </c>
      <c r="BL19" s="92">
        <v>2.2417828315875039</v>
      </c>
      <c r="BM19" s="92">
        <v>2.2414500706560108</v>
      </c>
      <c r="BN19" s="92">
        <v>2.2411259210844987</v>
      </c>
      <c r="BO19" s="92">
        <v>2.2407509138623927</v>
      </c>
      <c r="BP19" s="92">
        <v>2.2403227950787441</v>
      </c>
      <c r="BQ19" s="92">
        <v>2.2397735939095886</v>
      </c>
      <c r="BR19" s="92">
        <v>2.239146461407731</v>
      </c>
      <c r="BS19" s="92">
        <v>2.2384427621006844</v>
      </c>
      <c r="BT19" s="92">
        <v>2.2377139518881544</v>
      </c>
      <c r="BU19" s="92">
        <v>2.2369315506417888</v>
      </c>
      <c r="BV19" s="92">
        <v>2.2360783855869042</v>
      </c>
      <c r="BW19" s="92">
        <v>2.2351729181355249</v>
      </c>
      <c r="BX19" s="92">
        <v>2.2342479400467932</v>
      </c>
      <c r="BY19" s="92">
        <v>2.2332726611888765</v>
      </c>
      <c r="BZ19" s="92">
        <v>2.2322279600093329</v>
      </c>
      <c r="CA19" s="92">
        <v>2.2311168719182994</v>
      </c>
      <c r="CB19" s="92">
        <v>2.2299817224523495</v>
      </c>
      <c r="CC19" s="92">
        <v>2.2287770003582299</v>
      </c>
      <c r="CD19" s="92">
        <v>2.2275764931819451</v>
      </c>
      <c r="CE19" s="92">
        <v>2.2263658971941824</v>
      </c>
      <c r="CF19" s="92">
        <v>2.2251526588184118</v>
      </c>
      <c r="CG19" s="92">
        <v>2.2239644492675885</v>
      </c>
      <c r="CH19" s="92">
        <v>2.2228553106373412</v>
      </c>
      <c r="CI19" s="92">
        <v>2.2218021903906204</v>
      </c>
      <c r="CJ19" s="38"/>
    </row>
    <row r="20" spans="2:88" ht="39.6" x14ac:dyDescent="0.25">
      <c r="B20" s="60">
        <v>14</v>
      </c>
      <c r="C20" s="26" t="s">
        <v>202</v>
      </c>
      <c r="D20" s="27" t="s">
        <v>203</v>
      </c>
      <c r="E20" s="27" t="s">
        <v>200</v>
      </c>
      <c r="F20" s="27">
        <v>1</v>
      </c>
      <c r="G20" s="39"/>
      <c r="H20" s="91">
        <v>3.0414090807421919</v>
      </c>
      <c r="I20" s="91">
        <v>3.0506205048710484</v>
      </c>
      <c r="J20" s="91">
        <v>3.0676829001640717</v>
      </c>
      <c r="K20" s="91">
        <v>3.0884314435862055</v>
      </c>
      <c r="L20" s="91">
        <v>3.1079272159701268</v>
      </c>
      <c r="M20" s="91">
        <v>3.1257232416302569</v>
      </c>
      <c r="N20" s="91">
        <v>3.1440958165148292</v>
      </c>
      <c r="O20" s="91">
        <v>3.1604005078005541</v>
      </c>
      <c r="P20" s="91">
        <v>3.168627091919987</v>
      </c>
      <c r="Q20" s="91">
        <v>3.1753827652635396</v>
      </c>
      <c r="R20" s="91">
        <v>3.180808569770218</v>
      </c>
      <c r="S20" s="91">
        <v>3.1856890346790623</v>
      </c>
      <c r="T20" s="91">
        <v>3.1916326286031529</v>
      </c>
      <c r="U20" s="91">
        <v>3.1993759405146731</v>
      </c>
      <c r="V20" s="91">
        <v>3.2087713982846076</v>
      </c>
      <c r="W20" s="91">
        <v>3.2188662461080919</v>
      </c>
      <c r="X20" s="91">
        <v>3.2290652939187905</v>
      </c>
      <c r="Y20" s="91">
        <v>3.2402891137172753</v>
      </c>
      <c r="Z20" s="91">
        <v>3.2543505104444006</v>
      </c>
      <c r="AA20" s="91">
        <v>3.2720066483739112</v>
      </c>
      <c r="AB20" s="91">
        <v>3.2920269109510198</v>
      </c>
      <c r="AC20" s="91">
        <v>3.3129108332771464</v>
      </c>
      <c r="AD20" s="91">
        <v>3.3352217046608668</v>
      </c>
      <c r="AE20" s="91">
        <v>3.3599289416975768</v>
      </c>
      <c r="AF20" s="91">
        <v>3.3868363767502543</v>
      </c>
      <c r="AG20" s="92">
        <v>3.414857637264888</v>
      </c>
      <c r="AH20" s="92">
        <v>3.4470127186831689</v>
      </c>
      <c r="AI20" s="92">
        <v>3.482650034478179</v>
      </c>
      <c r="AJ20" s="92">
        <v>3.5227495602872749</v>
      </c>
      <c r="AK20" s="92">
        <v>3.566901476270913</v>
      </c>
      <c r="AL20" s="92">
        <v>3.6150482422187888</v>
      </c>
      <c r="AM20" s="92">
        <v>3.6681385936773911</v>
      </c>
      <c r="AN20" s="92">
        <v>3.7264911790235344</v>
      </c>
      <c r="AO20" s="92">
        <v>3.789082157425673</v>
      </c>
      <c r="AP20" s="92">
        <v>3.8570395271608011</v>
      </c>
      <c r="AQ20" s="92">
        <v>3.9310823192941506</v>
      </c>
      <c r="AR20" s="92">
        <v>4.0129391960726242</v>
      </c>
      <c r="AS20" s="92">
        <v>4.1054021468751687</v>
      </c>
      <c r="AT20" s="92">
        <v>4.211681171144158</v>
      </c>
      <c r="AU20" s="92">
        <v>4.3338008023784669</v>
      </c>
      <c r="AV20" s="92">
        <v>4.4737238243797819</v>
      </c>
      <c r="AW20" s="92">
        <v>4.296473995100575</v>
      </c>
      <c r="AX20" s="92">
        <v>4.2877134584615213</v>
      </c>
      <c r="AY20" s="92">
        <v>4.2780586559429716</v>
      </c>
      <c r="AZ20" s="92">
        <v>4.2676511293099475</v>
      </c>
      <c r="BA20" s="92">
        <v>4.2566129036369018</v>
      </c>
      <c r="BB20" s="92">
        <v>4.2461195458355236</v>
      </c>
      <c r="BC20" s="92">
        <v>4.2367512407746135</v>
      </c>
      <c r="BD20" s="92">
        <v>4.2278256838373816</v>
      </c>
      <c r="BE20" s="92">
        <v>4.2187490679709176</v>
      </c>
      <c r="BF20" s="92">
        <v>4.2100707096575887</v>
      </c>
      <c r="BG20" s="92">
        <v>4.2012484918127084</v>
      </c>
      <c r="BH20" s="92">
        <v>4.1921600662612626</v>
      </c>
      <c r="BI20" s="92">
        <v>4.1830660803886976</v>
      </c>
      <c r="BJ20" s="92">
        <v>4.174287562218483</v>
      </c>
      <c r="BK20" s="92">
        <v>4.1655229693383893</v>
      </c>
      <c r="BL20" s="92">
        <v>4.1566950776455727</v>
      </c>
      <c r="BM20" s="92">
        <v>4.1482127419003767</v>
      </c>
      <c r="BN20" s="92">
        <v>4.1398187501083212</v>
      </c>
      <c r="BO20" s="92">
        <v>4.1307492736901832</v>
      </c>
      <c r="BP20" s="92">
        <v>4.1209757960717148</v>
      </c>
      <c r="BQ20" s="92">
        <v>4.1096240635319843</v>
      </c>
      <c r="BR20" s="92">
        <v>4.0972513124205285</v>
      </c>
      <c r="BS20" s="92">
        <v>4.0838682309063978</v>
      </c>
      <c r="BT20" s="92">
        <v>4.0701510346543825</v>
      </c>
      <c r="BU20" s="92">
        <v>4.0557215327831564</v>
      </c>
      <c r="BV20" s="92">
        <v>4.0403556517927219</v>
      </c>
      <c r="BW20" s="92">
        <v>4.0242999509506152</v>
      </c>
      <c r="BX20" s="92">
        <v>4.0080048387523135</v>
      </c>
      <c r="BY20" s="92">
        <v>3.9910630283687065</v>
      </c>
      <c r="BZ20" s="92">
        <v>3.9732224832982395</v>
      </c>
      <c r="CA20" s="92">
        <v>3.9545261280055568</v>
      </c>
      <c r="CB20" s="92">
        <v>3.935528571136401</v>
      </c>
      <c r="CC20" s="92">
        <v>3.9156206861662004</v>
      </c>
      <c r="CD20" s="92">
        <v>3.8957859251184974</v>
      </c>
      <c r="CE20" s="92">
        <v>3.8758463426992149</v>
      </c>
      <c r="CF20" s="92">
        <v>3.8559063940917309</v>
      </c>
      <c r="CG20" s="92">
        <v>3.8363244926973361</v>
      </c>
      <c r="CH20" s="92">
        <v>3.8178197220253351</v>
      </c>
      <c r="CI20" s="92">
        <v>3.8000845654035076</v>
      </c>
      <c r="CJ20" s="38"/>
    </row>
    <row r="21" spans="2:88" ht="39.6" x14ac:dyDescent="0.25">
      <c r="B21" s="60">
        <v>15</v>
      </c>
      <c r="C21" s="26" t="s">
        <v>205</v>
      </c>
      <c r="D21" s="27" t="s">
        <v>206</v>
      </c>
      <c r="E21" s="27" t="s">
        <v>207</v>
      </c>
      <c r="F21" s="27">
        <v>0</v>
      </c>
      <c r="G21" s="39"/>
      <c r="H21" s="93">
        <v>0.58922382494409431</v>
      </c>
      <c r="I21" s="93">
        <v>0.60148693673697473</v>
      </c>
      <c r="J21" s="93">
        <v>0.61220972618920921</v>
      </c>
      <c r="K21" s="93">
        <v>0.62198636655961237</v>
      </c>
      <c r="L21" s="93">
        <v>0.63142734164582603</v>
      </c>
      <c r="M21" s="93">
        <v>0.64064218980107068</v>
      </c>
      <c r="N21" s="93">
        <v>0.64969803986958496</v>
      </c>
      <c r="O21" s="93">
        <v>0.65899585658128845</v>
      </c>
      <c r="P21" s="93">
        <v>0.66865412552249415</v>
      </c>
      <c r="Q21" s="93">
        <v>0.67806904475899032</v>
      </c>
      <c r="R21" s="93">
        <v>0.68738840810801538</v>
      </c>
      <c r="S21" s="93">
        <v>0.69647003222446058</v>
      </c>
      <c r="T21" s="93">
        <v>0.70515198538676338</v>
      </c>
      <c r="U21" s="93">
        <v>0.71372263132218994</v>
      </c>
      <c r="V21" s="93">
        <v>0.72218461136097756</v>
      </c>
      <c r="W21" s="93">
        <v>0.73054001595699691</v>
      </c>
      <c r="X21" s="93">
        <v>0.73878886888916295</v>
      </c>
      <c r="Y21" s="93">
        <v>0.74692608349019074</v>
      </c>
      <c r="Z21" s="93">
        <v>0.7549590865990552</v>
      </c>
      <c r="AA21" s="93">
        <v>0.76288799843310917</v>
      </c>
      <c r="AB21" s="93">
        <v>0.77071498065839839</v>
      </c>
      <c r="AC21" s="93">
        <v>0.77843744405062321</v>
      </c>
      <c r="AD21" s="93">
        <v>0.78605947739177606</v>
      </c>
      <c r="AE21" s="93">
        <v>0.79358540045608639</v>
      </c>
      <c r="AF21" s="93">
        <v>0.80101849974838513</v>
      </c>
      <c r="AG21" s="94">
        <v>0.80826623976083711</v>
      </c>
      <c r="AH21" s="94">
        <v>0.81516036245055712</v>
      </c>
      <c r="AI21" s="94">
        <v>0.82196680485170703</v>
      </c>
      <c r="AJ21" s="94">
        <v>0.82867742372176079</v>
      </c>
      <c r="AK21" s="94">
        <v>0.83531728513956716</v>
      </c>
      <c r="AL21" s="94">
        <v>0.84189986083660151</v>
      </c>
      <c r="AM21" s="94">
        <v>0.8484209166516179</v>
      </c>
      <c r="AN21" s="94">
        <v>0.85489043884885796</v>
      </c>
      <c r="AO21" s="94">
        <v>0.86133886077074084</v>
      </c>
      <c r="AP21" s="94">
        <v>0.8677587935132165</v>
      </c>
      <c r="AQ21" s="94">
        <v>0.87415321187276529</v>
      </c>
      <c r="AR21" s="94">
        <v>0.88051536539145014</v>
      </c>
      <c r="AS21" s="94">
        <v>0.88683567900472593</v>
      </c>
      <c r="AT21" s="94">
        <v>0.89310688951508543</v>
      </c>
      <c r="AU21" s="94">
        <v>0.89933783843284087</v>
      </c>
      <c r="AV21" s="94">
        <v>0.90497229568563264</v>
      </c>
      <c r="AW21" s="94">
        <v>0.9051839661819866</v>
      </c>
      <c r="AX21" s="94">
        <v>0.9053922992380018</v>
      </c>
      <c r="AY21" s="94">
        <v>0.90560543381605019</v>
      </c>
      <c r="AZ21" s="94">
        <v>0.90582254254093875</v>
      </c>
      <c r="BA21" s="94">
        <v>0.90604468627038082</v>
      </c>
      <c r="BB21" s="94">
        <v>0.90626721698641355</v>
      </c>
      <c r="BC21" s="94">
        <v>0.90648681458217006</v>
      </c>
      <c r="BD21" s="94">
        <v>0.90670727875001311</v>
      </c>
      <c r="BE21" s="94">
        <v>0.90693182247784188</v>
      </c>
      <c r="BF21" s="94">
        <v>0.90715667607328887</v>
      </c>
      <c r="BG21" s="94">
        <v>0.90738590506787542</v>
      </c>
      <c r="BH21" s="94">
        <v>0.90762014752114351</v>
      </c>
      <c r="BI21" s="94">
        <v>0.90785737699005564</v>
      </c>
      <c r="BJ21" s="94">
        <v>0.90809564814898225</v>
      </c>
      <c r="BK21" s="94">
        <v>0.90833598430405738</v>
      </c>
      <c r="BL21" s="94">
        <v>0.90857861578624111</v>
      </c>
      <c r="BM21" s="94">
        <v>0.90882103589406793</v>
      </c>
      <c r="BN21" s="94">
        <v>0.90906393210894521</v>
      </c>
      <c r="BO21" s="94">
        <v>0.90931135941717611</v>
      </c>
      <c r="BP21" s="94">
        <v>0.90956334826074248</v>
      </c>
      <c r="BQ21" s="94">
        <v>0.90982425841650205</v>
      </c>
      <c r="BR21" s="94">
        <v>0.91009097312312293</v>
      </c>
      <c r="BS21" s="94">
        <v>0.910363614605181</v>
      </c>
      <c r="BT21" s="94">
        <v>0.91063813684235384</v>
      </c>
      <c r="BU21" s="94">
        <v>0.91091679755992394</v>
      </c>
      <c r="BV21" s="94">
        <v>0.91120063166867216</v>
      </c>
      <c r="BW21" s="94">
        <v>0.91148796927250053</v>
      </c>
      <c r="BX21" s="94">
        <v>0.91177537665839514</v>
      </c>
      <c r="BY21" s="94">
        <v>0.91206499606476998</v>
      </c>
      <c r="BZ21" s="94">
        <v>0.91235797918029371</v>
      </c>
      <c r="CA21" s="94">
        <v>0.91265379003469049</v>
      </c>
      <c r="CB21" s="94">
        <v>0.91294977182738191</v>
      </c>
      <c r="CC21" s="94">
        <v>0.91324915645916493</v>
      </c>
      <c r="CD21" s="94">
        <v>0.91354678164732239</v>
      </c>
      <c r="CE21" s="94">
        <v>0.91384284417931516</v>
      </c>
      <c r="CF21" s="94">
        <v>0.91413652266189771</v>
      </c>
      <c r="CG21" s="94">
        <v>0.9144267107036228</v>
      </c>
      <c r="CH21" s="94">
        <v>0.9147103472416136</v>
      </c>
      <c r="CI21" s="94">
        <v>0.91498896097002225</v>
      </c>
      <c r="CJ21" s="38"/>
    </row>
    <row r="22" spans="2:88" x14ac:dyDescent="0.25"/>
    <row r="23" spans="2:88" x14ac:dyDescent="0.25">
      <c r="B23" s="48" t="s">
        <v>336</v>
      </c>
    </row>
    <row r="24" spans="2:88" x14ac:dyDescent="0.25"/>
    <row r="25" spans="2:88" x14ac:dyDescent="0.25">
      <c r="B25" s="49"/>
      <c r="C25" t="s">
        <v>337</v>
      </c>
    </row>
    <row r="26" spans="2:88" x14ac:dyDescent="0.25">
      <c r="B26" s="50"/>
      <c r="C26" t="s">
        <v>338</v>
      </c>
    </row>
    <row r="27" spans="2:88" x14ac:dyDescent="0.25"/>
    <row r="28" spans="2:88" ht="14.4" x14ac:dyDescent="0.3">
      <c r="B28" s="126" t="s">
        <v>341</v>
      </c>
      <c r="C28" s="127"/>
      <c r="D28" s="127"/>
      <c r="E28" s="127"/>
      <c r="F28" s="127"/>
      <c r="G28" s="127"/>
      <c r="H28" s="127"/>
      <c r="I28" s="128"/>
    </row>
    <row r="29" spans="2:88" x14ac:dyDescent="0.25"/>
    <row r="30" spans="2:88" s="6" customFormat="1" x14ac:dyDescent="0.25">
      <c r="B30" s="52" t="s">
        <v>334</v>
      </c>
      <c r="C30" s="129" t="s">
        <v>332</v>
      </c>
      <c r="D30" s="129"/>
      <c r="E30" s="129"/>
      <c r="F30" s="129"/>
      <c r="G30" s="129"/>
      <c r="H30" s="129"/>
      <c r="I30" s="129"/>
    </row>
    <row r="31" spans="2:88" s="6" customFormat="1" ht="78.599999999999994" customHeight="1" x14ac:dyDescent="0.25">
      <c r="B31" s="53">
        <v>1</v>
      </c>
      <c r="C31" s="122" t="s">
        <v>161</v>
      </c>
      <c r="D31" s="109"/>
      <c r="E31" s="109"/>
      <c r="F31" s="109"/>
      <c r="G31" s="109"/>
      <c r="H31" s="109"/>
      <c r="I31" s="109"/>
      <c r="P31" s="53">
        <f>B37+1</f>
        <v>8</v>
      </c>
      <c r="Q31" s="110" t="s">
        <v>183</v>
      </c>
      <c r="R31" s="111"/>
      <c r="S31" s="111"/>
      <c r="T31" s="111"/>
      <c r="U31" s="111"/>
      <c r="V31" s="111"/>
      <c r="W31" s="111"/>
      <c r="X31" s="111"/>
      <c r="Y31" s="111"/>
      <c r="Z31" s="111"/>
      <c r="AA31" s="112"/>
    </row>
    <row r="32" spans="2:88" s="6" customFormat="1" ht="60.6" customHeight="1" x14ac:dyDescent="0.25">
      <c r="B32" s="53">
        <f>B31+1</f>
        <v>2</v>
      </c>
      <c r="C32" s="110" t="s">
        <v>164</v>
      </c>
      <c r="D32" s="111"/>
      <c r="E32" s="111"/>
      <c r="F32" s="111"/>
      <c r="G32" s="111"/>
      <c r="H32" s="111"/>
      <c r="I32" s="112"/>
      <c r="P32" s="53">
        <f t="shared" ref="P32:P38" si="0">P31+1</f>
        <v>9</v>
      </c>
      <c r="Q32" s="110" t="s">
        <v>187</v>
      </c>
      <c r="R32" s="111"/>
      <c r="S32" s="111"/>
      <c r="T32" s="111"/>
      <c r="U32" s="111"/>
      <c r="V32" s="111"/>
      <c r="W32" s="111"/>
      <c r="X32" s="111"/>
      <c r="Y32" s="111"/>
      <c r="Z32" s="111"/>
      <c r="AA32" s="112"/>
    </row>
    <row r="33" spans="2:27" s="6" customFormat="1" ht="52.2" customHeight="1" x14ac:dyDescent="0.25">
      <c r="B33" s="53">
        <f t="shared" ref="B33:B37" si="1">B32+1</f>
        <v>3</v>
      </c>
      <c r="C33" s="110" t="s">
        <v>167</v>
      </c>
      <c r="D33" s="111"/>
      <c r="E33" s="111"/>
      <c r="F33" s="111"/>
      <c r="G33" s="111"/>
      <c r="H33" s="111"/>
      <c r="I33" s="112"/>
      <c r="P33" s="53">
        <f t="shared" si="0"/>
        <v>10</v>
      </c>
      <c r="Q33" s="110" t="s">
        <v>191</v>
      </c>
      <c r="R33" s="111"/>
      <c r="S33" s="111"/>
      <c r="T33" s="111"/>
      <c r="U33" s="111"/>
      <c r="V33" s="111"/>
      <c r="W33" s="111"/>
      <c r="X33" s="111"/>
      <c r="Y33" s="111"/>
      <c r="Z33" s="111"/>
      <c r="AA33" s="112"/>
    </row>
    <row r="34" spans="2:27" s="6" customFormat="1" ht="64.95" customHeight="1" x14ac:dyDescent="0.25">
      <c r="B34" s="53">
        <f t="shared" si="1"/>
        <v>4</v>
      </c>
      <c r="C34" s="110" t="s">
        <v>170</v>
      </c>
      <c r="D34" s="111"/>
      <c r="E34" s="111"/>
      <c r="F34" s="111"/>
      <c r="G34" s="111"/>
      <c r="H34" s="111"/>
      <c r="I34" s="112"/>
      <c r="P34" s="53">
        <f t="shared" si="0"/>
        <v>11</v>
      </c>
      <c r="Q34" s="110" t="s">
        <v>194</v>
      </c>
      <c r="R34" s="111"/>
      <c r="S34" s="111"/>
      <c r="T34" s="111"/>
      <c r="U34" s="111"/>
      <c r="V34" s="111"/>
      <c r="W34" s="111"/>
      <c r="X34" s="111"/>
      <c r="Y34" s="111"/>
      <c r="Z34" s="111"/>
      <c r="AA34" s="112"/>
    </row>
    <row r="35" spans="2:27" s="6" customFormat="1" ht="51" customHeight="1" x14ac:dyDescent="0.25">
      <c r="B35" s="53">
        <f t="shared" si="1"/>
        <v>5</v>
      </c>
      <c r="C35" s="110" t="s">
        <v>174</v>
      </c>
      <c r="D35" s="111"/>
      <c r="E35" s="111"/>
      <c r="F35" s="111"/>
      <c r="G35" s="111"/>
      <c r="H35" s="111"/>
      <c r="I35" s="112"/>
      <c r="P35" s="53">
        <f t="shared" si="0"/>
        <v>12</v>
      </c>
      <c r="Q35" s="110" t="s">
        <v>197</v>
      </c>
      <c r="R35" s="111"/>
      <c r="S35" s="111"/>
      <c r="T35" s="111"/>
      <c r="U35" s="111"/>
      <c r="V35" s="111"/>
      <c r="W35" s="111"/>
      <c r="X35" s="111"/>
      <c r="Y35" s="111"/>
      <c r="Z35" s="111"/>
      <c r="AA35" s="112"/>
    </row>
    <row r="36" spans="2:27" s="6" customFormat="1" ht="50.55" customHeight="1" x14ac:dyDescent="0.25">
      <c r="B36" s="53">
        <f t="shared" si="1"/>
        <v>6</v>
      </c>
      <c r="C36" s="110" t="s">
        <v>177</v>
      </c>
      <c r="D36" s="111"/>
      <c r="E36" s="111"/>
      <c r="F36" s="111"/>
      <c r="G36" s="111"/>
      <c r="H36" s="111"/>
      <c r="I36" s="112"/>
      <c r="P36" s="53">
        <f t="shared" si="0"/>
        <v>13</v>
      </c>
      <c r="Q36" s="110" t="s">
        <v>201</v>
      </c>
      <c r="R36" s="111"/>
      <c r="S36" s="111"/>
      <c r="T36" s="111"/>
      <c r="U36" s="111"/>
      <c r="V36" s="111"/>
      <c r="W36" s="111"/>
      <c r="X36" s="111"/>
      <c r="Y36" s="111"/>
      <c r="Z36" s="111"/>
      <c r="AA36" s="112"/>
    </row>
    <row r="37" spans="2:27" s="6" customFormat="1" ht="54.45" customHeight="1" x14ac:dyDescent="0.25">
      <c r="B37" s="53">
        <f t="shared" si="1"/>
        <v>7</v>
      </c>
      <c r="C37" s="110" t="s">
        <v>180</v>
      </c>
      <c r="D37" s="111"/>
      <c r="E37" s="111"/>
      <c r="F37" s="111"/>
      <c r="G37" s="111"/>
      <c r="H37" s="111"/>
      <c r="I37" s="112"/>
      <c r="P37" s="53">
        <f t="shared" si="0"/>
        <v>14</v>
      </c>
      <c r="Q37" s="110" t="s">
        <v>204</v>
      </c>
      <c r="R37" s="111"/>
      <c r="S37" s="111"/>
      <c r="T37" s="111"/>
      <c r="U37" s="111"/>
      <c r="V37" s="111"/>
      <c r="W37" s="111"/>
      <c r="X37" s="111"/>
      <c r="Y37" s="111"/>
      <c r="Z37" s="111"/>
      <c r="AA37" s="112"/>
    </row>
    <row r="38" spans="2:27" s="6" customFormat="1" ht="67.2" customHeight="1" x14ac:dyDescent="0.25">
      <c r="P38" s="53">
        <f t="shared" si="0"/>
        <v>15</v>
      </c>
      <c r="Q38" s="110" t="s">
        <v>208</v>
      </c>
      <c r="R38" s="111"/>
      <c r="S38" s="111"/>
      <c r="T38" s="111"/>
      <c r="U38" s="111"/>
      <c r="V38" s="111"/>
      <c r="W38" s="111"/>
      <c r="X38" s="111"/>
      <c r="Y38" s="111"/>
      <c r="Z38" s="111"/>
      <c r="AA38" s="112"/>
    </row>
    <row r="39" spans="2:27" s="6" customFormat="1" ht="67.2" customHeight="1" x14ac:dyDescent="0.25"/>
    <row r="40" spans="2:27" s="6" customFormat="1" ht="56.7" customHeight="1" x14ac:dyDescent="0.25"/>
    <row r="41" spans="2:27" s="6" customFormat="1" ht="53.55" customHeight="1" x14ac:dyDescent="0.25"/>
    <row r="42" spans="2:27" s="6" customFormat="1" ht="47.7" customHeight="1" x14ac:dyDescent="0.25"/>
    <row r="43" spans="2:27" s="6" customFormat="1" ht="46.95" customHeight="1" x14ac:dyDescent="0.25"/>
    <row r="44" spans="2:27" s="6" customFormat="1" ht="31.2" customHeight="1" x14ac:dyDescent="0.25"/>
    <row r="45" spans="2:27" s="6" customFormat="1" ht="48.45" customHeight="1" x14ac:dyDescent="0.25"/>
    <row r="46" spans="2:27" s="6" customFormat="1" ht="13.2" x14ac:dyDescent="0.25"/>
    <row r="47" spans="2:27" s="6" customFormat="1" ht="13.2" x14ac:dyDescent="0.25"/>
    <row r="48" spans="2:27" s="6" customFormat="1" ht="13.2" x14ac:dyDescent="0.25"/>
    <row r="49" s="6" customFormat="1" ht="13.2"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4">
    <mergeCell ref="Q36:AA36"/>
    <mergeCell ref="Q37:AA37"/>
    <mergeCell ref="Q38:AA38"/>
    <mergeCell ref="AG5:CJ5"/>
    <mergeCell ref="B1:F1"/>
    <mergeCell ref="C36:I36"/>
    <mergeCell ref="C37:I37"/>
    <mergeCell ref="B3:C3"/>
    <mergeCell ref="B4:C4"/>
    <mergeCell ref="D3:F3"/>
    <mergeCell ref="D4:F4"/>
    <mergeCell ref="H5:AF5"/>
    <mergeCell ref="C35:I35"/>
    <mergeCell ref="B28:I28"/>
    <mergeCell ref="C30:I30"/>
    <mergeCell ref="C31:I31"/>
    <mergeCell ref="Q35:AA35"/>
    <mergeCell ref="C32:I32"/>
    <mergeCell ref="C33:I33"/>
    <mergeCell ref="C34:I34"/>
    <mergeCell ref="Q31:AA31"/>
    <mergeCell ref="Q32:AA32"/>
    <mergeCell ref="Q33:AA33"/>
    <mergeCell ref="Q34:AA34"/>
  </mergeCells>
  <pageMargins left="0.7" right="0.7" top="0.75" bottom="0.75" header="0.3" footer="0.3"/>
  <pageSetup paperSize="8" scale="95" orientation="landscape" r:id="rId1"/>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CK42"/>
  <sheetViews>
    <sheetView showGridLines="0" zoomScale="80" zoomScaleNormal="80" workbookViewId="0"/>
  </sheetViews>
  <sheetFormatPr defaultColWidth="0" defaultRowHeight="13.8" zeroHeight="1" x14ac:dyDescent="0.25"/>
  <cols>
    <col min="1" max="1" width="2.296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89" width="8.69921875" customWidth="1"/>
    <col min="90" max="109" width="8.69921875" hidden="1" customWidth="1"/>
    <col min="110" max="16384" width="8.69921875" hidden="1"/>
  </cols>
  <sheetData>
    <row r="1" spans="1:88" ht="22.5" customHeight="1" x14ac:dyDescent="0.25">
      <c r="B1" s="108" t="s">
        <v>209</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3" t="s">
        <v>2</v>
      </c>
      <c r="C3" s="114"/>
      <c r="D3" s="130" t="str">
        <f>'Cover sheet'!C5</f>
        <v>Thames Water</v>
      </c>
      <c r="E3" s="131"/>
      <c r="F3" s="132"/>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51" t="s">
        <v>330</v>
      </c>
      <c r="C4" s="51"/>
      <c r="D4" s="130" t="str">
        <f>'Cover sheet'!C6</f>
        <v>Kennet Valley</v>
      </c>
      <c r="E4" s="131"/>
      <c r="F4" s="132"/>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9"/>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60</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2.8" x14ac:dyDescent="0.25">
      <c r="B7" s="60">
        <v>1</v>
      </c>
      <c r="C7" s="30" t="s">
        <v>210</v>
      </c>
      <c r="D7" s="31" t="s">
        <v>211</v>
      </c>
      <c r="E7" s="31" t="s">
        <v>48</v>
      </c>
      <c r="F7" s="31">
        <v>2</v>
      </c>
      <c r="G7" s="39"/>
      <c r="H7" s="85">
        <v>123.10765646387854</v>
      </c>
      <c r="I7" s="85">
        <v>123.6812654561017</v>
      </c>
      <c r="J7" s="85">
        <v>124.13791790694553</v>
      </c>
      <c r="K7" s="85">
        <v>124.48944872400941</v>
      </c>
      <c r="L7" s="85">
        <v>124.78814103178017</v>
      </c>
      <c r="M7" s="85">
        <v>125.04138888886369</v>
      </c>
      <c r="N7" s="85">
        <v>125.28992224393289</v>
      </c>
      <c r="O7" s="85">
        <v>125.58952137493281</v>
      </c>
      <c r="P7" s="85">
        <v>125.88234587667333</v>
      </c>
      <c r="Q7" s="85">
        <v>126.1224899058445</v>
      </c>
      <c r="R7" s="85">
        <v>126.34000352923343</v>
      </c>
      <c r="S7" s="85">
        <v>126.51901380698089</v>
      </c>
      <c r="T7" s="85">
        <v>126.62990728400679</v>
      </c>
      <c r="U7" s="85">
        <v>126.75999911494301</v>
      </c>
      <c r="V7" s="85">
        <v>126.90527673388085</v>
      </c>
      <c r="W7" s="85">
        <v>127.05129345492227</v>
      </c>
      <c r="X7" s="85">
        <v>127.19001035647233</v>
      </c>
      <c r="Y7" s="85">
        <v>127.32920048430164</v>
      </c>
      <c r="Z7" s="85">
        <v>127.48817418365752</v>
      </c>
      <c r="AA7" s="85">
        <v>127.67288660731828</v>
      </c>
      <c r="AB7" s="85">
        <v>127.86455393723466</v>
      </c>
      <c r="AC7" s="85">
        <v>128.03779230854354</v>
      </c>
      <c r="AD7" s="85">
        <v>128.2075433520846</v>
      </c>
      <c r="AE7" s="85">
        <v>128.38190714003662</v>
      </c>
      <c r="AF7" s="85">
        <v>128.55842924783383</v>
      </c>
      <c r="AG7" s="86">
        <v>128.686582773075</v>
      </c>
      <c r="AH7" s="86">
        <v>128.70299670967657</v>
      </c>
      <c r="AI7" s="86">
        <v>128.73541983245656</v>
      </c>
      <c r="AJ7" s="86">
        <v>128.74730611282146</v>
      </c>
      <c r="AK7" s="86">
        <v>128.74733005510748</v>
      </c>
      <c r="AL7" s="86">
        <v>128.73888677984746</v>
      </c>
      <c r="AM7" s="86">
        <v>128.71973527831037</v>
      </c>
      <c r="AN7" s="86">
        <v>128.69272744555792</v>
      </c>
      <c r="AO7" s="86">
        <v>128.66231154160997</v>
      </c>
      <c r="AP7" s="86">
        <v>128.62717234548512</v>
      </c>
      <c r="AQ7" s="86">
        <v>128.5874984825478</v>
      </c>
      <c r="AR7" s="86">
        <v>128.54353963446812</v>
      </c>
      <c r="AS7" s="86">
        <v>128.4977560625554</v>
      </c>
      <c r="AT7" s="86">
        <v>128.44466589159833</v>
      </c>
      <c r="AU7" s="86">
        <v>128.38544235362207</v>
      </c>
      <c r="AV7" s="86">
        <v>128.32354047112105</v>
      </c>
      <c r="AW7" s="86">
        <v>128.25811049245874</v>
      </c>
      <c r="AX7" s="86">
        <v>128.37244369110712</v>
      </c>
      <c r="AY7" s="86">
        <v>128.48978725650269</v>
      </c>
      <c r="AZ7" s="86">
        <v>128.60951269960589</v>
      </c>
      <c r="BA7" s="86">
        <v>128.73316748120939</v>
      </c>
      <c r="BB7" s="86">
        <v>128.86179896152382</v>
      </c>
      <c r="BC7" s="86">
        <v>128.9943424963854</v>
      </c>
      <c r="BD7" s="86">
        <v>129.13196783920603</v>
      </c>
      <c r="BE7" s="86">
        <v>129.27554365702701</v>
      </c>
      <c r="BF7" s="86">
        <v>129.42319546087353</v>
      </c>
      <c r="BG7" s="86">
        <v>129.57736350539389</v>
      </c>
      <c r="BH7" s="86">
        <v>129.73710940760265</v>
      </c>
      <c r="BI7" s="86">
        <v>129.90239205496411</v>
      </c>
      <c r="BJ7" s="86">
        <v>130.07280718052684</v>
      </c>
      <c r="BK7" s="86">
        <v>130.24823812929924</v>
      </c>
      <c r="BL7" s="86">
        <v>130.42902152752771</v>
      </c>
      <c r="BM7" s="86">
        <v>130.61337639830475</v>
      </c>
      <c r="BN7" s="86">
        <v>130.80129613115025</v>
      </c>
      <c r="BO7" s="86">
        <v>130.99404714294656</v>
      </c>
      <c r="BP7" s="86">
        <v>131.19158210305622</v>
      </c>
      <c r="BQ7" s="86">
        <v>131.39464417819283</v>
      </c>
      <c r="BR7" s="86">
        <v>131.60314137117069</v>
      </c>
      <c r="BS7" s="86">
        <v>131.81695619760762</v>
      </c>
      <c r="BT7" s="86">
        <v>132.0349675057854</v>
      </c>
      <c r="BU7" s="86">
        <v>132.25802277078822</v>
      </c>
      <c r="BV7" s="86">
        <v>132.48657344487242</v>
      </c>
      <c r="BW7" s="86">
        <v>132.71847074362287</v>
      </c>
      <c r="BX7" s="86">
        <v>132.95306364575964</v>
      </c>
      <c r="BY7" s="86">
        <v>133.19166904960039</v>
      </c>
      <c r="BZ7" s="86">
        <v>133.43358098270613</v>
      </c>
      <c r="CA7" s="86">
        <v>133.67841174349999</v>
      </c>
      <c r="CB7" s="86">
        <v>133.92632611523038</v>
      </c>
      <c r="CC7" s="86">
        <v>134.1781894215998</v>
      </c>
      <c r="CD7" s="86">
        <v>134.43243955710142</v>
      </c>
      <c r="CE7" s="86">
        <v>134.68884288666266</v>
      </c>
      <c r="CF7" s="86">
        <v>134.94880813777004</v>
      </c>
      <c r="CG7" s="86">
        <v>135.20840461183693</v>
      </c>
      <c r="CH7" s="86">
        <v>135.4695709319677</v>
      </c>
      <c r="CI7" s="86">
        <v>135.73279746113923</v>
      </c>
      <c r="CJ7" s="87"/>
    </row>
    <row r="8" spans="1:88" ht="52.8" x14ac:dyDescent="0.25">
      <c r="B8" s="60">
        <f>B7+1</f>
        <v>2</v>
      </c>
      <c r="C8" s="26" t="s">
        <v>213</v>
      </c>
      <c r="D8" s="27" t="s">
        <v>214</v>
      </c>
      <c r="E8" s="27" t="s">
        <v>48</v>
      </c>
      <c r="F8" s="27">
        <v>2</v>
      </c>
      <c r="G8" s="39"/>
      <c r="H8" s="85">
        <v>151.02006614137292</v>
      </c>
      <c r="I8" s="85">
        <v>150.78382440904454</v>
      </c>
      <c r="J8" s="85">
        <v>150.54758267671616</v>
      </c>
      <c r="K8" s="85">
        <v>150.31134094438778</v>
      </c>
      <c r="L8" s="85">
        <v>150.0750992120594</v>
      </c>
      <c r="M8" s="85">
        <v>149.83885747973099</v>
      </c>
      <c r="N8" s="85">
        <v>149.60261574740261</v>
      </c>
      <c r="O8" s="85">
        <v>149.36637401507423</v>
      </c>
      <c r="P8" s="85">
        <v>149.13013228274585</v>
      </c>
      <c r="Q8" s="85">
        <v>148.89389055041747</v>
      </c>
      <c r="R8" s="85">
        <v>148.65764881808909</v>
      </c>
      <c r="S8" s="85">
        <v>148.33979630550181</v>
      </c>
      <c r="T8" s="85">
        <v>148.25818552524291</v>
      </c>
      <c r="U8" s="85">
        <v>148.17657474498401</v>
      </c>
      <c r="V8" s="85">
        <v>148.09496396472511</v>
      </c>
      <c r="W8" s="85">
        <v>148.01335318446621</v>
      </c>
      <c r="X8" s="85">
        <v>147.93174240420731</v>
      </c>
      <c r="Y8" s="85">
        <v>147.85013162394841</v>
      </c>
      <c r="Z8" s="85">
        <v>147.76852084368952</v>
      </c>
      <c r="AA8" s="85">
        <v>147.68691006343064</v>
      </c>
      <c r="AB8" s="85">
        <v>147.60529928317175</v>
      </c>
      <c r="AC8" s="85">
        <v>147.52368850291285</v>
      </c>
      <c r="AD8" s="85">
        <v>147.44207772265395</v>
      </c>
      <c r="AE8" s="85">
        <v>147.36046694239505</v>
      </c>
      <c r="AF8" s="85">
        <v>147.27885616213615</v>
      </c>
      <c r="AG8" s="86">
        <v>147.19724538187725</v>
      </c>
      <c r="AH8" s="86">
        <v>147.11563460161835</v>
      </c>
      <c r="AI8" s="86">
        <v>147.03402382135945</v>
      </c>
      <c r="AJ8" s="86">
        <v>146.95241304110056</v>
      </c>
      <c r="AK8" s="86">
        <v>146.87080226084166</v>
      </c>
      <c r="AL8" s="86">
        <v>146.78919148058276</v>
      </c>
      <c r="AM8" s="86">
        <v>146.70758070032389</v>
      </c>
      <c r="AN8" s="86">
        <v>146.62596992006499</v>
      </c>
      <c r="AO8" s="86">
        <v>146.54435913980609</v>
      </c>
      <c r="AP8" s="86">
        <v>146.46274835954719</v>
      </c>
      <c r="AQ8" s="86">
        <v>146.38113757928829</v>
      </c>
      <c r="AR8" s="86">
        <v>146.29952679902939</v>
      </c>
      <c r="AS8" s="86">
        <v>146.2179160187705</v>
      </c>
      <c r="AT8" s="86">
        <v>146.1363052385116</v>
      </c>
      <c r="AU8" s="86">
        <v>146.0546944582527</v>
      </c>
      <c r="AV8" s="86">
        <v>145.9730836779938</v>
      </c>
      <c r="AW8" s="86">
        <v>145.8914728977349</v>
      </c>
      <c r="AX8" s="86">
        <v>145.80986211747603</v>
      </c>
      <c r="AY8" s="86">
        <v>145.72825133721713</v>
      </c>
      <c r="AZ8" s="86">
        <v>145.64664055695823</v>
      </c>
      <c r="BA8" s="86">
        <v>145.56502977669933</v>
      </c>
      <c r="BB8" s="86">
        <v>145.48341899644043</v>
      </c>
      <c r="BC8" s="86">
        <v>145.40180821618154</v>
      </c>
      <c r="BD8" s="86">
        <v>145.32019743592264</v>
      </c>
      <c r="BE8" s="86">
        <v>145.23858665566374</v>
      </c>
      <c r="BF8" s="86">
        <v>145.15697587540484</v>
      </c>
      <c r="BG8" s="86">
        <v>145.07536509514594</v>
      </c>
      <c r="BH8" s="86">
        <v>144.99375431488704</v>
      </c>
      <c r="BI8" s="86">
        <v>144.91214353462814</v>
      </c>
      <c r="BJ8" s="86">
        <v>144.83053275436927</v>
      </c>
      <c r="BK8" s="86">
        <v>144.74892197411037</v>
      </c>
      <c r="BL8" s="86">
        <v>144.66731119385148</v>
      </c>
      <c r="BM8" s="86">
        <v>144.58570041359258</v>
      </c>
      <c r="BN8" s="86">
        <v>144.50408963333368</v>
      </c>
      <c r="BO8" s="86">
        <v>144.42247885307478</v>
      </c>
      <c r="BP8" s="86">
        <v>144.34086807281588</v>
      </c>
      <c r="BQ8" s="86">
        <v>144.25925729255698</v>
      </c>
      <c r="BR8" s="86">
        <v>144.17764651229808</v>
      </c>
      <c r="BS8" s="86">
        <v>144.09603573203918</v>
      </c>
      <c r="BT8" s="86">
        <v>144.01442495178028</v>
      </c>
      <c r="BU8" s="86">
        <v>143.93281417152139</v>
      </c>
      <c r="BV8" s="86">
        <v>143.85120339126252</v>
      </c>
      <c r="BW8" s="86">
        <v>143.76959261100362</v>
      </c>
      <c r="BX8" s="86">
        <v>143.68798183074472</v>
      </c>
      <c r="BY8" s="86">
        <v>143.60637105048582</v>
      </c>
      <c r="BZ8" s="86">
        <v>143.52476027022692</v>
      </c>
      <c r="CA8" s="86">
        <v>143.44314948996802</v>
      </c>
      <c r="CB8" s="86">
        <v>143.36153870970912</v>
      </c>
      <c r="CC8" s="86">
        <v>143.27992792945022</v>
      </c>
      <c r="CD8" s="86">
        <v>143.19831714919133</v>
      </c>
      <c r="CE8" s="86">
        <v>143.11670636893243</v>
      </c>
      <c r="CF8" s="86">
        <v>143.03509558867353</v>
      </c>
      <c r="CG8" s="86">
        <v>142.95348480841466</v>
      </c>
      <c r="CH8" s="86">
        <v>142.87187402815576</v>
      </c>
      <c r="CI8" s="86">
        <v>142.79026324789686</v>
      </c>
      <c r="CJ8" s="90"/>
    </row>
    <row r="9" spans="1:88" ht="52.8" x14ac:dyDescent="0.25">
      <c r="B9" s="60">
        <f t="shared" ref="B9:B11" si="0">B8+1</f>
        <v>3</v>
      </c>
      <c r="C9" s="26" t="s">
        <v>216</v>
      </c>
      <c r="D9" s="27" t="s">
        <v>217</v>
      </c>
      <c r="E9" s="27" t="s">
        <v>48</v>
      </c>
      <c r="F9" s="27">
        <v>2</v>
      </c>
      <c r="G9" s="39"/>
      <c r="H9" s="85">
        <v>150.82006614137293</v>
      </c>
      <c r="I9" s="85">
        <v>150.58382440904455</v>
      </c>
      <c r="J9" s="85">
        <v>150.34758267671617</v>
      </c>
      <c r="K9" s="85">
        <v>150.11134094438779</v>
      </c>
      <c r="L9" s="85">
        <v>149.87509921205941</v>
      </c>
      <c r="M9" s="85">
        <v>149.638857479731</v>
      </c>
      <c r="N9" s="85">
        <v>149.40261574740262</v>
      </c>
      <c r="O9" s="85">
        <v>149.16637401507424</v>
      </c>
      <c r="P9" s="85">
        <v>148.93013228274586</v>
      </c>
      <c r="Q9" s="85">
        <v>148.69389055041748</v>
      </c>
      <c r="R9" s="85">
        <v>148.4576488180891</v>
      </c>
      <c r="S9" s="85">
        <v>148.13979630550182</v>
      </c>
      <c r="T9" s="85">
        <v>148.05818552524292</v>
      </c>
      <c r="U9" s="85">
        <v>147.97657474498402</v>
      </c>
      <c r="V9" s="85">
        <v>147.89496396472512</v>
      </c>
      <c r="W9" s="85">
        <v>147.81335318446622</v>
      </c>
      <c r="X9" s="85">
        <v>147.73174240420732</v>
      </c>
      <c r="Y9" s="85">
        <v>147.65013162394843</v>
      </c>
      <c r="Z9" s="85">
        <v>147.56852084368953</v>
      </c>
      <c r="AA9" s="85">
        <v>147.48691006343066</v>
      </c>
      <c r="AB9" s="85">
        <v>147.40529928317176</v>
      </c>
      <c r="AC9" s="85">
        <v>147.32368850291286</v>
      </c>
      <c r="AD9" s="85">
        <v>147.24207772265396</v>
      </c>
      <c r="AE9" s="85">
        <v>147.16046694239506</v>
      </c>
      <c r="AF9" s="85">
        <v>147.07885616213616</v>
      </c>
      <c r="AG9" s="86">
        <v>146.99724538187726</v>
      </c>
      <c r="AH9" s="86">
        <v>146.91563460161836</v>
      </c>
      <c r="AI9" s="86">
        <v>146.83402382135947</v>
      </c>
      <c r="AJ9" s="86">
        <v>146.75241304110057</v>
      </c>
      <c r="AK9" s="86">
        <v>146.67080226084167</v>
      </c>
      <c r="AL9" s="86">
        <v>146.58919148058277</v>
      </c>
      <c r="AM9" s="86">
        <v>146.5075807003239</v>
      </c>
      <c r="AN9" s="86">
        <v>146.425969920065</v>
      </c>
      <c r="AO9" s="86">
        <v>146.3443591398061</v>
      </c>
      <c r="AP9" s="86">
        <v>146.2627483595472</v>
      </c>
      <c r="AQ9" s="86">
        <v>146.1811375792883</v>
      </c>
      <c r="AR9" s="86">
        <v>146.09952679902941</v>
      </c>
      <c r="AS9" s="86">
        <v>146.01791601877051</v>
      </c>
      <c r="AT9" s="86">
        <v>145.93630523851161</v>
      </c>
      <c r="AU9" s="86">
        <v>145.85469445825271</v>
      </c>
      <c r="AV9" s="86">
        <v>145.77308367799381</v>
      </c>
      <c r="AW9" s="86">
        <v>145.69147289773491</v>
      </c>
      <c r="AX9" s="86">
        <v>145.60986211747604</v>
      </c>
      <c r="AY9" s="86">
        <v>145.52825133721714</v>
      </c>
      <c r="AZ9" s="86">
        <v>145.44664055695824</v>
      </c>
      <c r="BA9" s="86">
        <v>145.36502977669934</v>
      </c>
      <c r="BB9" s="86">
        <v>145.28341899644045</v>
      </c>
      <c r="BC9" s="86">
        <v>145.20180821618155</v>
      </c>
      <c r="BD9" s="86">
        <v>145.12019743592265</v>
      </c>
      <c r="BE9" s="86">
        <v>145.03858665566375</v>
      </c>
      <c r="BF9" s="86">
        <v>144.95697587540485</v>
      </c>
      <c r="BG9" s="86">
        <v>144.87536509514595</v>
      </c>
      <c r="BH9" s="86">
        <v>144.79375431488705</v>
      </c>
      <c r="BI9" s="86">
        <v>144.71214353462815</v>
      </c>
      <c r="BJ9" s="86">
        <v>144.63053275436928</v>
      </c>
      <c r="BK9" s="86">
        <v>144.54892197411039</v>
      </c>
      <c r="BL9" s="86">
        <v>144.46731119385149</v>
      </c>
      <c r="BM9" s="86">
        <v>144.38570041359259</v>
      </c>
      <c r="BN9" s="86">
        <v>144.30408963333369</v>
      </c>
      <c r="BO9" s="86">
        <v>144.22247885307479</v>
      </c>
      <c r="BP9" s="86">
        <v>144.14086807281589</v>
      </c>
      <c r="BQ9" s="86">
        <v>144.05925729255699</v>
      </c>
      <c r="BR9" s="86">
        <v>143.97764651229809</v>
      </c>
      <c r="BS9" s="86">
        <v>143.89603573203919</v>
      </c>
      <c r="BT9" s="86">
        <v>143.8144249517803</v>
      </c>
      <c r="BU9" s="86">
        <v>143.7328141715214</v>
      </c>
      <c r="BV9" s="86">
        <v>143.65120339126253</v>
      </c>
      <c r="BW9" s="86">
        <v>143.56959261100363</v>
      </c>
      <c r="BX9" s="86">
        <v>143.48798183074473</v>
      </c>
      <c r="BY9" s="86">
        <v>143.40637105048583</v>
      </c>
      <c r="BZ9" s="86">
        <v>143.32476027022693</v>
      </c>
      <c r="CA9" s="86">
        <v>143.24314948996803</v>
      </c>
      <c r="CB9" s="86">
        <v>143.16153870970913</v>
      </c>
      <c r="CC9" s="86">
        <v>143.07992792945024</v>
      </c>
      <c r="CD9" s="86">
        <v>142.99831714919134</v>
      </c>
      <c r="CE9" s="86">
        <v>142.91670636893244</v>
      </c>
      <c r="CF9" s="86">
        <v>142.83509558867354</v>
      </c>
      <c r="CG9" s="86">
        <v>142.75348480841467</v>
      </c>
      <c r="CH9" s="86">
        <v>142.67187402815577</v>
      </c>
      <c r="CI9" s="86">
        <v>142.59026324789687</v>
      </c>
      <c r="CJ9" s="90"/>
    </row>
    <row r="10" spans="1:88" ht="52.8" x14ac:dyDescent="0.25">
      <c r="B10" s="60">
        <f t="shared" si="0"/>
        <v>4</v>
      </c>
      <c r="C10" s="26" t="s">
        <v>219</v>
      </c>
      <c r="D10" s="27" t="s">
        <v>220</v>
      </c>
      <c r="E10" s="27" t="s">
        <v>48</v>
      </c>
      <c r="F10" s="27">
        <v>2</v>
      </c>
      <c r="G10" s="39"/>
      <c r="H10" s="85">
        <v>5.8701962516169566</v>
      </c>
      <c r="I10" s="85">
        <v>6.5124637865070678</v>
      </c>
      <c r="J10" s="85">
        <v>6.7685655739844677</v>
      </c>
      <c r="K10" s="85">
        <v>6.6320121879162492</v>
      </c>
      <c r="L10" s="85">
        <v>7.18658232866734</v>
      </c>
      <c r="M10" s="85">
        <v>6.8790546361368881</v>
      </c>
      <c r="N10" s="85">
        <v>7.2204226610637487</v>
      </c>
      <c r="O10" s="85">
        <v>6.8647818399636966</v>
      </c>
      <c r="P10" s="85">
        <v>6.9304836847952398</v>
      </c>
      <c r="Q10" s="85">
        <v>6.9117626087340938</v>
      </c>
      <c r="R10" s="85">
        <v>7.5778001657992231</v>
      </c>
      <c r="S10" s="85">
        <v>7.6500146246228073</v>
      </c>
      <c r="T10" s="85">
        <v>7.648870433299976</v>
      </c>
      <c r="U10" s="85">
        <v>7.7056863082604856</v>
      </c>
      <c r="V10" s="85">
        <v>7.1102763996649463</v>
      </c>
      <c r="W10" s="85">
        <v>7.2614468341678622</v>
      </c>
      <c r="X10" s="85">
        <v>7.4287629699412641</v>
      </c>
      <c r="Y10" s="85">
        <v>7.0584983480657879</v>
      </c>
      <c r="Z10" s="85">
        <v>7.3090796323738711</v>
      </c>
      <c r="AA10" s="85">
        <v>7.1265523668621169</v>
      </c>
      <c r="AB10" s="85">
        <v>6.9539059561769605</v>
      </c>
      <c r="AC10" s="85">
        <v>7.0304540848954051</v>
      </c>
      <c r="AD10" s="85">
        <v>6.7343485513793286</v>
      </c>
      <c r="AE10" s="85">
        <v>6.2234368367714641</v>
      </c>
      <c r="AF10" s="85">
        <v>6.2234368367714641</v>
      </c>
      <c r="AG10" s="86">
        <v>6.2234368367714641</v>
      </c>
      <c r="AH10" s="86">
        <v>6.2234368367714641</v>
      </c>
      <c r="AI10" s="86">
        <v>6.2234368367714641</v>
      </c>
      <c r="AJ10" s="86">
        <v>6.2234368367714641</v>
      </c>
      <c r="AK10" s="86">
        <v>6.2234368367714641</v>
      </c>
      <c r="AL10" s="86">
        <v>6.2234368367714641</v>
      </c>
      <c r="AM10" s="86">
        <v>6.2234368367714641</v>
      </c>
      <c r="AN10" s="86">
        <v>6.2234368367714641</v>
      </c>
      <c r="AO10" s="86">
        <v>6.2234368367714641</v>
      </c>
      <c r="AP10" s="86">
        <v>6.2234368367714641</v>
      </c>
      <c r="AQ10" s="86">
        <v>6.2234368367714641</v>
      </c>
      <c r="AR10" s="86">
        <v>6.2234368367714641</v>
      </c>
      <c r="AS10" s="86">
        <v>6.2234368367714641</v>
      </c>
      <c r="AT10" s="86">
        <v>6.2234368367714641</v>
      </c>
      <c r="AU10" s="86">
        <v>6.2234368367714641</v>
      </c>
      <c r="AV10" s="86">
        <v>6.2234368367714641</v>
      </c>
      <c r="AW10" s="86">
        <v>6.2234368367714641</v>
      </c>
      <c r="AX10" s="86">
        <v>6.2234368367714641</v>
      </c>
      <c r="AY10" s="86">
        <v>6.2234368367714641</v>
      </c>
      <c r="AZ10" s="86">
        <v>6.2234368367714641</v>
      </c>
      <c r="BA10" s="86">
        <v>6.2234368367714641</v>
      </c>
      <c r="BB10" s="86">
        <v>6.2234368367714641</v>
      </c>
      <c r="BC10" s="86">
        <v>6.2234368367714641</v>
      </c>
      <c r="BD10" s="86">
        <v>6.2234368367714641</v>
      </c>
      <c r="BE10" s="86">
        <v>6.2234368367714641</v>
      </c>
      <c r="BF10" s="86">
        <v>6.2234368367714641</v>
      </c>
      <c r="BG10" s="86">
        <v>6.2234368367714641</v>
      </c>
      <c r="BH10" s="86">
        <v>6.2234368367714641</v>
      </c>
      <c r="BI10" s="86">
        <v>6.2234368367714641</v>
      </c>
      <c r="BJ10" s="86">
        <v>6.2234368367714641</v>
      </c>
      <c r="BK10" s="86">
        <v>6.2234368367714641</v>
      </c>
      <c r="BL10" s="86">
        <v>6.2234368367714641</v>
      </c>
      <c r="BM10" s="86">
        <v>6.2234368367714641</v>
      </c>
      <c r="BN10" s="86">
        <v>6.2234368367714641</v>
      </c>
      <c r="BO10" s="86">
        <v>6.2234368367714641</v>
      </c>
      <c r="BP10" s="86">
        <v>6.2234368367714641</v>
      </c>
      <c r="BQ10" s="86">
        <v>6.2234368367714641</v>
      </c>
      <c r="BR10" s="86">
        <v>6.2234368367714641</v>
      </c>
      <c r="BS10" s="86">
        <v>6.2234368367714641</v>
      </c>
      <c r="BT10" s="86">
        <v>6.2234368367714641</v>
      </c>
      <c r="BU10" s="86">
        <v>6.2234368367714641</v>
      </c>
      <c r="BV10" s="86">
        <v>6.2234368367714641</v>
      </c>
      <c r="BW10" s="86">
        <v>6.2234368367714641</v>
      </c>
      <c r="BX10" s="86">
        <v>6.2234368367714641</v>
      </c>
      <c r="BY10" s="86">
        <v>6.2234368367714641</v>
      </c>
      <c r="BZ10" s="86">
        <v>6.2234368367714641</v>
      </c>
      <c r="CA10" s="86">
        <v>6.2234368367714641</v>
      </c>
      <c r="CB10" s="86">
        <v>6.2234368367714641</v>
      </c>
      <c r="CC10" s="86">
        <v>6.2234368367714641</v>
      </c>
      <c r="CD10" s="86">
        <v>6.2234368367714641</v>
      </c>
      <c r="CE10" s="86">
        <v>6.2234368367714641</v>
      </c>
      <c r="CF10" s="86">
        <v>6.2234368367714641</v>
      </c>
      <c r="CG10" s="86">
        <v>6.2234368367714641</v>
      </c>
      <c r="CH10" s="86">
        <v>6.2234368367714641</v>
      </c>
      <c r="CI10" s="86">
        <v>6.2234368367714641</v>
      </c>
      <c r="CJ10" s="90"/>
    </row>
    <row r="11" spans="1:88" ht="52.8" x14ac:dyDescent="0.25">
      <c r="B11" s="60">
        <f t="shared" si="0"/>
        <v>5</v>
      </c>
      <c r="C11" s="26" t="s">
        <v>222</v>
      </c>
      <c r="D11" s="27" t="s">
        <v>223</v>
      </c>
      <c r="E11" s="27" t="s">
        <v>48</v>
      </c>
      <c r="F11" s="27">
        <v>2</v>
      </c>
      <c r="G11" s="39"/>
      <c r="H11" s="89">
        <v>21.842213425877436</v>
      </c>
      <c r="I11" s="89">
        <v>20.390095166435785</v>
      </c>
      <c r="J11" s="89">
        <v>19.441099195786173</v>
      </c>
      <c r="K11" s="89">
        <v>18.989880032462136</v>
      </c>
      <c r="L11" s="89">
        <v>17.900375851611898</v>
      </c>
      <c r="M11" s="89">
        <v>17.718413954730419</v>
      </c>
      <c r="N11" s="89">
        <v>16.892270842405978</v>
      </c>
      <c r="O11" s="89">
        <v>16.712070800177727</v>
      </c>
      <c r="P11" s="89">
        <v>16.117302721277291</v>
      </c>
      <c r="Q11" s="89">
        <v>15.659638035838881</v>
      </c>
      <c r="R11" s="89">
        <v>14.539845123056446</v>
      </c>
      <c r="S11" s="89">
        <v>13.970767873898117</v>
      </c>
      <c r="T11" s="89">
        <v>13.779407807936153</v>
      </c>
      <c r="U11" s="89">
        <v>13.510889321780521</v>
      </c>
      <c r="V11" s="89">
        <v>13.879410831179321</v>
      </c>
      <c r="W11" s="89">
        <v>13.500612895376086</v>
      </c>
      <c r="X11" s="89">
        <v>13.112969077793732</v>
      </c>
      <c r="Y11" s="89">
        <v>13.262432791581</v>
      </c>
      <c r="Z11" s="89">
        <v>12.771267027658135</v>
      </c>
      <c r="AA11" s="89">
        <v>12.687471089250263</v>
      </c>
      <c r="AB11" s="89">
        <v>12.586839389760136</v>
      </c>
      <c r="AC11" s="89">
        <v>12.255442109473909</v>
      </c>
      <c r="AD11" s="89">
        <v>12.300185819190032</v>
      </c>
      <c r="AE11" s="89">
        <v>12.55512296558698</v>
      </c>
      <c r="AF11" s="89">
        <v>12.29699007753087</v>
      </c>
      <c r="AG11" s="90">
        <v>12.087225772030797</v>
      </c>
      <c r="AH11" s="90">
        <v>11.989201055170332</v>
      </c>
      <c r="AI11" s="90">
        <v>11.875167152131445</v>
      </c>
      <c r="AJ11" s="90">
        <v>11.781670091507641</v>
      </c>
      <c r="AK11" s="90">
        <v>11.700035368962721</v>
      </c>
      <c r="AL11" s="90">
        <v>11.626867863963843</v>
      </c>
      <c r="AM11" s="90">
        <v>11.564408585242068</v>
      </c>
      <c r="AN11" s="90">
        <v>11.509805637735615</v>
      </c>
      <c r="AO11" s="90">
        <v>11.458610761424671</v>
      </c>
      <c r="AP11" s="90">
        <v>11.412139177290618</v>
      </c>
      <c r="AQ11" s="90">
        <v>11.370202259969039</v>
      </c>
      <c r="AR11" s="90">
        <v>11.332550327789823</v>
      </c>
      <c r="AS11" s="90">
        <v>11.296723119443646</v>
      </c>
      <c r="AT11" s="90">
        <v>11.26820251014181</v>
      </c>
      <c r="AU11" s="90">
        <v>11.245815267859177</v>
      </c>
      <c r="AV11" s="90">
        <v>11.226106370101297</v>
      </c>
      <c r="AW11" s="90">
        <v>11.209925568504707</v>
      </c>
      <c r="AX11" s="90">
        <v>11.013981589597455</v>
      </c>
      <c r="AY11" s="90">
        <v>10.815027243942984</v>
      </c>
      <c r="AZ11" s="90">
        <v>10.613691020580893</v>
      </c>
      <c r="BA11" s="90">
        <v>10.408425458718488</v>
      </c>
      <c r="BB11" s="90">
        <v>10.198183198145164</v>
      </c>
      <c r="BC11" s="90">
        <v>9.9840288830246831</v>
      </c>
      <c r="BD11" s="90">
        <v>9.7647927599451574</v>
      </c>
      <c r="BE11" s="90">
        <v>9.5396061618652706</v>
      </c>
      <c r="BF11" s="90">
        <v>9.3103435777598573</v>
      </c>
      <c r="BG11" s="90">
        <v>9.0745647529805975</v>
      </c>
      <c r="BH11" s="90">
        <v>8.8332080705129439</v>
      </c>
      <c r="BI11" s="90">
        <v>8.5863146428925798</v>
      </c>
      <c r="BJ11" s="90">
        <v>8.3342887370709828</v>
      </c>
      <c r="BK11" s="90">
        <v>8.0772470080396825</v>
      </c>
      <c r="BL11" s="90">
        <v>7.8148528295523132</v>
      </c>
      <c r="BM11" s="90">
        <v>7.548887178516372</v>
      </c>
      <c r="BN11" s="90">
        <v>7.2793566654119726</v>
      </c>
      <c r="BO11" s="90">
        <v>7.00499487335677</v>
      </c>
      <c r="BP11" s="90">
        <v>6.7258491329882073</v>
      </c>
      <c r="BQ11" s="90">
        <v>6.4411762775926942</v>
      </c>
      <c r="BR11" s="90">
        <v>6.1510683043559364</v>
      </c>
      <c r="BS11" s="90">
        <v>5.855642697660107</v>
      </c>
      <c r="BT11" s="90">
        <v>5.5560206092234292</v>
      </c>
      <c r="BU11" s="90">
        <v>5.2513545639617174</v>
      </c>
      <c r="BV11" s="90">
        <v>4.9411931096186432</v>
      </c>
      <c r="BW11" s="90">
        <v>4.6276850306092907</v>
      </c>
      <c r="BX11" s="90">
        <v>4.3114813482136238</v>
      </c>
      <c r="BY11" s="90">
        <v>3.9912651641139743</v>
      </c>
      <c r="BZ11" s="90">
        <v>3.6677424507493352</v>
      </c>
      <c r="CA11" s="90">
        <v>3.3413009096965762</v>
      </c>
      <c r="CB11" s="90">
        <v>3.011775757707289</v>
      </c>
      <c r="CC11" s="90">
        <v>2.6783016710789749</v>
      </c>
      <c r="CD11" s="90">
        <v>2.3424407553184547</v>
      </c>
      <c r="CE11" s="90">
        <v>2.0044266454983184</v>
      </c>
      <c r="CF11" s="90">
        <v>1.6628506141320312</v>
      </c>
      <c r="CG11" s="90">
        <v>1.3216433598062789</v>
      </c>
      <c r="CH11" s="90">
        <v>0.97886625941661087</v>
      </c>
      <c r="CI11" s="90">
        <v>0.63402894998617931</v>
      </c>
      <c r="CJ11" s="90"/>
    </row>
    <row r="12" spans="1:88" ht="13.95" customHeight="1" x14ac:dyDescent="0.25"/>
    <row r="13" spans="1:88" ht="13.95" customHeight="1" x14ac:dyDescent="0.25">
      <c r="B13" s="48" t="s">
        <v>336</v>
      </c>
    </row>
    <row r="14" spans="1:88" ht="13.95" customHeight="1" x14ac:dyDescent="0.25"/>
    <row r="15" spans="1:88" ht="13.95" customHeight="1" x14ac:dyDescent="0.25">
      <c r="B15" s="49"/>
      <c r="C15" t="s">
        <v>337</v>
      </c>
    </row>
    <row r="16" spans="1:88" ht="13.95" customHeight="1" x14ac:dyDescent="0.25">
      <c r="B16" s="50"/>
      <c r="C16" t="s">
        <v>338</v>
      </c>
    </row>
    <row r="17" spans="2:9" ht="13.95" customHeight="1" x14ac:dyDescent="0.25"/>
    <row r="18" spans="2:9" ht="13.95" customHeight="1" x14ac:dyDescent="0.3">
      <c r="B18" s="126" t="s">
        <v>342</v>
      </c>
      <c r="C18" s="127"/>
      <c r="D18" s="127"/>
      <c r="E18" s="127"/>
      <c r="F18" s="127"/>
      <c r="G18" s="127"/>
      <c r="H18" s="127"/>
      <c r="I18" s="128"/>
    </row>
    <row r="19" spans="2:9" ht="13.95" customHeight="1" x14ac:dyDescent="0.25"/>
    <row r="20" spans="2:9" s="6" customFormat="1" x14ac:dyDescent="0.25">
      <c r="B20" s="52" t="s">
        <v>334</v>
      </c>
      <c r="C20" s="129" t="s">
        <v>332</v>
      </c>
      <c r="D20" s="129"/>
      <c r="E20" s="129"/>
      <c r="F20" s="129"/>
      <c r="G20" s="129"/>
      <c r="H20" s="129"/>
      <c r="I20" s="129"/>
    </row>
    <row r="21" spans="2:9" s="6" customFormat="1" ht="72.45" customHeight="1" x14ac:dyDescent="0.25">
      <c r="B21" s="53">
        <v>1</v>
      </c>
      <c r="C21" s="122" t="s">
        <v>212</v>
      </c>
      <c r="D21" s="109"/>
      <c r="E21" s="109"/>
      <c r="F21" s="109"/>
      <c r="G21" s="109"/>
      <c r="H21" s="109"/>
      <c r="I21" s="109"/>
    </row>
    <row r="22" spans="2:9" s="6" customFormat="1" ht="54" customHeight="1" x14ac:dyDescent="0.25">
      <c r="B22" s="53">
        <v>2</v>
      </c>
      <c r="C22" s="122" t="s">
        <v>215</v>
      </c>
      <c r="D22" s="109"/>
      <c r="E22" s="109"/>
      <c r="F22" s="109"/>
      <c r="G22" s="109"/>
      <c r="H22" s="109"/>
      <c r="I22" s="109"/>
    </row>
    <row r="23" spans="2:9" s="6" customFormat="1" ht="48" customHeight="1" x14ac:dyDescent="0.25">
      <c r="B23" s="53">
        <v>3</v>
      </c>
      <c r="C23" s="122" t="s">
        <v>218</v>
      </c>
      <c r="D23" s="109"/>
      <c r="E23" s="109"/>
      <c r="F23" s="109"/>
      <c r="G23" s="109"/>
      <c r="H23" s="109"/>
      <c r="I23" s="109"/>
    </row>
    <row r="24" spans="2:9" s="6" customFormat="1" ht="36.6" customHeight="1" x14ac:dyDescent="0.25">
      <c r="B24" s="53">
        <v>4</v>
      </c>
      <c r="C24" s="122" t="s">
        <v>221</v>
      </c>
      <c r="D24" s="109"/>
      <c r="E24" s="109"/>
      <c r="F24" s="109"/>
      <c r="G24" s="109"/>
      <c r="H24" s="109"/>
      <c r="I24" s="109"/>
    </row>
    <row r="25" spans="2:9" s="6" customFormat="1" ht="38.549999999999997" customHeight="1" x14ac:dyDescent="0.25">
      <c r="B25" s="53">
        <v>5</v>
      </c>
      <c r="C25" s="122" t="s">
        <v>224</v>
      </c>
      <c r="D25" s="109"/>
      <c r="E25" s="109"/>
      <c r="F25" s="109"/>
      <c r="G25" s="109"/>
      <c r="H25" s="109"/>
      <c r="I25" s="109"/>
    </row>
    <row r="26" spans="2:9" x14ac:dyDescent="0.25"/>
    <row r="27" spans="2:9" ht="54" hidden="1" customHeight="1" x14ac:dyDescent="0.25"/>
    <row r="28" spans="2:9" ht="54" hidden="1" customHeight="1" x14ac:dyDescent="0.25"/>
    <row r="29" spans="2:9" ht="54" hidden="1" customHeight="1" x14ac:dyDescent="0.25"/>
    <row r="30" spans="2:9" ht="54" hidden="1" customHeight="1" x14ac:dyDescent="0.25"/>
    <row r="31" spans="2:9" ht="54" hidden="1" customHeight="1" x14ac:dyDescent="0.25"/>
    <row r="32" spans="2:9" ht="54" hidden="1" customHeight="1" x14ac:dyDescent="0.25"/>
    <row r="33" ht="54" hidden="1" customHeight="1" x14ac:dyDescent="0.25"/>
    <row r="34" ht="54" hidden="1" customHeight="1" x14ac:dyDescent="0.25"/>
    <row r="35" ht="54" hidden="1" customHeight="1" x14ac:dyDescent="0.25"/>
    <row r="36" ht="54" hidden="1" customHeight="1" x14ac:dyDescent="0.25"/>
    <row r="37" ht="54" hidden="1" customHeight="1" x14ac:dyDescent="0.25"/>
    <row r="38" ht="54" hidden="1" customHeight="1" x14ac:dyDescent="0.25"/>
    <row r="39" ht="54" hidden="1" customHeight="1" x14ac:dyDescent="0.25"/>
    <row r="40" ht="54" hidden="1" customHeight="1" x14ac:dyDescent="0.25"/>
    <row r="41" ht="54" hidden="1" customHeight="1" x14ac:dyDescent="0.25"/>
    <row r="42" ht="54" hidden="1" customHeight="1" x14ac:dyDescent="0.25"/>
  </sheetData>
  <mergeCells count="13">
    <mergeCell ref="AG5:CJ5"/>
    <mergeCell ref="B1:F1"/>
    <mergeCell ref="B18:I18"/>
    <mergeCell ref="C22:I22"/>
    <mergeCell ref="C23:I23"/>
    <mergeCell ref="C24:I24"/>
    <mergeCell ref="C25:I25"/>
    <mergeCell ref="H5:AF5"/>
    <mergeCell ref="B3:C3"/>
    <mergeCell ref="D3:F3"/>
    <mergeCell ref="D4:F4"/>
    <mergeCell ref="C20:I20"/>
    <mergeCell ref="C21:I21"/>
  </mergeCell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CK23"/>
  <sheetViews>
    <sheetView showGridLines="0" zoomScale="80" zoomScaleNormal="80" workbookViewId="0">
      <selection activeCell="H7" sqref="H7:I9"/>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89" width="8.69921875" customWidth="1"/>
    <col min="90" max="109" width="8.69921875" hidden="1" customWidth="1"/>
    <col min="110" max="16384" width="8.69921875" hidden="1"/>
  </cols>
  <sheetData>
    <row r="1" spans="1:88" ht="24" x14ac:dyDescent="0.25">
      <c r="B1" s="1" t="s">
        <v>225</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3" t="s">
        <v>2</v>
      </c>
      <c r="C3" s="114"/>
      <c r="D3" s="130" t="str">
        <f>'Cover sheet'!C5</f>
        <v>Thames Water</v>
      </c>
      <c r="E3" s="131"/>
      <c r="F3" s="132"/>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3" t="s">
        <v>330</v>
      </c>
      <c r="C4" s="114"/>
      <c r="D4" s="130" t="str">
        <f>'Cover sheet'!C6</f>
        <v>Kennet Valley</v>
      </c>
      <c r="E4" s="131"/>
      <c r="F4" s="132"/>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9"/>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60</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1.75" customHeight="1" x14ac:dyDescent="0.25">
      <c r="B7" s="60">
        <v>1</v>
      </c>
      <c r="C7" s="30" t="s">
        <v>142</v>
      </c>
      <c r="D7" s="31" t="s">
        <v>226</v>
      </c>
      <c r="E7" s="31" t="s">
        <v>48</v>
      </c>
      <c r="F7" s="31">
        <v>2</v>
      </c>
      <c r="G7" s="39"/>
      <c r="H7" s="85">
        <v>149.44999999999999</v>
      </c>
      <c r="I7" s="85">
        <v>149.66999999999999</v>
      </c>
      <c r="J7" s="85">
        <v>153.03758267671617</v>
      </c>
      <c r="K7" s="85">
        <v>152.80134094438779</v>
      </c>
      <c r="L7" s="85">
        <v>152.56509921205941</v>
      </c>
      <c r="M7" s="85">
        <v>152.328857479731</v>
      </c>
      <c r="N7" s="85">
        <v>152.09261574740262</v>
      </c>
      <c r="O7" s="85">
        <v>151.85637401507424</v>
      </c>
      <c r="P7" s="85">
        <v>151.62013228274586</v>
      </c>
      <c r="Q7" s="85">
        <v>151.38389055041748</v>
      </c>
      <c r="R7" s="85">
        <v>147.78764881808908</v>
      </c>
      <c r="S7" s="85">
        <v>147.4697963055018</v>
      </c>
      <c r="T7" s="85">
        <v>147.3881855252429</v>
      </c>
      <c r="U7" s="85">
        <v>147.306574744984</v>
      </c>
      <c r="V7" s="85">
        <v>147.22496396472511</v>
      </c>
      <c r="W7" s="85">
        <v>147.14335318446621</v>
      </c>
      <c r="X7" s="85">
        <v>147.06174240420731</v>
      </c>
      <c r="Y7" s="85">
        <v>146.98013162394841</v>
      </c>
      <c r="Z7" s="85">
        <v>146.89852084368951</v>
      </c>
      <c r="AA7" s="85">
        <v>146.81691006343064</v>
      </c>
      <c r="AB7" s="85">
        <v>146.73529928317174</v>
      </c>
      <c r="AC7" s="85">
        <v>146.65368850291284</v>
      </c>
      <c r="AD7" s="85">
        <v>146.57207772265394</v>
      </c>
      <c r="AE7" s="85">
        <v>146.49046694239505</v>
      </c>
      <c r="AF7" s="85">
        <v>146.40885616213615</v>
      </c>
      <c r="AG7" s="86">
        <v>146.32724538187725</v>
      </c>
      <c r="AH7" s="86">
        <v>146.24563460161835</v>
      </c>
      <c r="AI7" s="86">
        <v>146.16402382135945</v>
      </c>
      <c r="AJ7" s="86">
        <v>146.08241304110055</v>
      </c>
      <c r="AK7" s="86">
        <v>146.00080226084165</v>
      </c>
      <c r="AL7" s="86">
        <v>145.91919148058275</v>
      </c>
      <c r="AM7" s="86">
        <v>145.83758070032388</v>
      </c>
      <c r="AN7" s="86">
        <v>145.75596992006498</v>
      </c>
      <c r="AO7" s="86">
        <v>145.67435913980609</v>
      </c>
      <c r="AP7" s="86">
        <v>145.59274835954719</v>
      </c>
      <c r="AQ7" s="86">
        <v>145.51113757928829</v>
      </c>
      <c r="AR7" s="86">
        <v>145.42952679902939</v>
      </c>
      <c r="AS7" s="86">
        <v>145.34791601877049</v>
      </c>
      <c r="AT7" s="86">
        <v>145.26630523851159</v>
      </c>
      <c r="AU7" s="86">
        <v>145.18469445825269</v>
      </c>
      <c r="AV7" s="86">
        <v>145.10308367799379</v>
      </c>
      <c r="AW7" s="86">
        <v>145.0214728977349</v>
      </c>
      <c r="AX7" s="86">
        <v>144.93986211747603</v>
      </c>
      <c r="AY7" s="86">
        <v>144.85825133721713</v>
      </c>
      <c r="AZ7" s="86">
        <v>144.77664055695823</v>
      </c>
      <c r="BA7" s="86">
        <v>144.69502977669933</v>
      </c>
      <c r="BB7" s="86">
        <v>144.61341899644043</v>
      </c>
      <c r="BC7" s="86">
        <v>144.53180821618153</v>
      </c>
      <c r="BD7" s="86">
        <v>144.45019743592263</v>
      </c>
      <c r="BE7" s="86">
        <v>144.36858665566373</v>
      </c>
      <c r="BF7" s="86">
        <v>144.28697587540483</v>
      </c>
      <c r="BG7" s="86">
        <v>144.20536509514594</v>
      </c>
      <c r="BH7" s="86">
        <v>144.12375431488704</v>
      </c>
      <c r="BI7" s="86">
        <v>144.04214353462814</v>
      </c>
      <c r="BJ7" s="86">
        <v>143.96053275436927</v>
      </c>
      <c r="BK7" s="86">
        <v>143.87892197411037</v>
      </c>
      <c r="BL7" s="86">
        <v>143.79731119385147</v>
      </c>
      <c r="BM7" s="86">
        <v>143.71570041359257</v>
      </c>
      <c r="BN7" s="86">
        <v>143.63408963333367</v>
      </c>
      <c r="BO7" s="86">
        <v>143.55247885307477</v>
      </c>
      <c r="BP7" s="86">
        <v>143.47086807281588</v>
      </c>
      <c r="BQ7" s="86">
        <v>143.38925729255698</v>
      </c>
      <c r="BR7" s="86">
        <v>143.30764651229808</v>
      </c>
      <c r="BS7" s="86">
        <v>143.22603573203918</v>
      </c>
      <c r="BT7" s="86">
        <v>143.14442495178028</v>
      </c>
      <c r="BU7" s="86">
        <v>143.06281417152138</v>
      </c>
      <c r="BV7" s="86">
        <v>142.98120339126251</v>
      </c>
      <c r="BW7" s="86">
        <v>142.89959261100361</v>
      </c>
      <c r="BX7" s="86">
        <v>142.81798183074471</v>
      </c>
      <c r="BY7" s="86">
        <v>142.73637105048581</v>
      </c>
      <c r="BZ7" s="86">
        <v>142.65476027022692</v>
      </c>
      <c r="CA7" s="86">
        <v>142.57314948996802</v>
      </c>
      <c r="CB7" s="86">
        <v>142.49153870970912</v>
      </c>
      <c r="CC7" s="86">
        <v>142.40992792945022</v>
      </c>
      <c r="CD7" s="86">
        <v>142.32831714919132</v>
      </c>
      <c r="CE7" s="86">
        <v>142.24670636893242</v>
      </c>
      <c r="CF7" s="86">
        <v>142.16509558867352</v>
      </c>
      <c r="CG7" s="86">
        <v>142.08348480841465</v>
      </c>
      <c r="CH7" s="86">
        <v>142.00187402815575</v>
      </c>
      <c r="CI7" s="86">
        <v>141.92026324789686</v>
      </c>
      <c r="CJ7" s="87"/>
    </row>
    <row r="8" spans="1:88" ht="57.45" customHeight="1" x14ac:dyDescent="0.25">
      <c r="B8" s="60">
        <v>2</v>
      </c>
      <c r="C8" s="26" t="s">
        <v>153</v>
      </c>
      <c r="D8" s="27" t="s">
        <v>228</v>
      </c>
      <c r="E8" s="27" t="s">
        <v>48</v>
      </c>
      <c r="F8" s="27">
        <v>2</v>
      </c>
      <c r="G8" s="39"/>
      <c r="H8" s="85">
        <v>0</v>
      </c>
      <c r="I8" s="85">
        <v>0</v>
      </c>
      <c r="J8" s="85">
        <v>0</v>
      </c>
      <c r="K8" s="85">
        <v>0</v>
      </c>
      <c r="L8" s="85">
        <v>0</v>
      </c>
      <c r="M8" s="85">
        <v>0</v>
      </c>
      <c r="N8" s="85">
        <v>0</v>
      </c>
      <c r="O8" s="85">
        <v>0</v>
      </c>
      <c r="P8" s="85">
        <v>0</v>
      </c>
      <c r="Q8" s="85">
        <v>0</v>
      </c>
      <c r="R8" s="85">
        <v>0</v>
      </c>
      <c r="S8" s="85">
        <v>0</v>
      </c>
      <c r="T8" s="85">
        <v>0</v>
      </c>
      <c r="U8" s="85">
        <v>0</v>
      </c>
      <c r="V8" s="85">
        <v>0</v>
      </c>
      <c r="W8" s="85">
        <v>0</v>
      </c>
      <c r="X8" s="85">
        <v>0</v>
      </c>
      <c r="Y8" s="85">
        <v>0</v>
      </c>
      <c r="Z8" s="85">
        <v>0</v>
      </c>
      <c r="AA8" s="85">
        <v>0</v>
      </c>
      <c r="AB8" s="85">
        <v>0</v>
      </c>
      <c r="AC8" s="85">
        <v>0</v>
      </c>
      <c r="AD8" s="85">
        <v>0</v>
      </c>
      <c r="AE8" s="85">
        <v>0</v>
      </c>
      <c r="AF8" s="85">
        <v>0</v>
      </c>
      <c r="AG8" s="86">
        <v>0</v>
      </c>
      <c r="AH8" s="86">
        <v>0</v>
      </c>
      <c r="AI8" s="86">
        <v>0</v>
      </c>
      <c r="AJ8" s="86">
        <v>0</v>
      </c>
      <c r="AK8" s="86">
        <v>0</v>
      </c>
      <c r="AL8" s="86">
        <v>0</v>
      </c>
      <c r="AM8" s="86">
        <v>0</v>
      </c>
      <c r="AN8" s="86">
        <v>0</v>
      </c>
      <c r="AO8" s="86">
        <v>0</v>
      </c>
      <c r="AP8" s="86">
        <v>0</v>
      </c>
      <c r="AQ8" s="86">
        <v>0</v>
      </c>
      <c r="AR8" s="86">
        <v>0</v>
      </c>
      <c r="AS8" s="86">
        <v>0</v>
      </c>
      <c r="AT8" s="86">
        <v>0</v>
      </c>
      <c r="AU8" s="86">
        <v>0</v>
      </c>
      <c r="AV8" s="86">
        <v>0</v>
      </c>
      <c r="AW8" s="86">
        <v>0</v>
      </c>
      <c r="AX8" s="86">
        <v>0</v>
      </c>
      <c r="AY8" s="86">
        <v>0</v>
      </c>
      <c r="AZ8" s="86">
        <v>0</v>
      </c>
      <c r="BA8" s="86">
        <v>0</v>
      </c>
      <c r="BB8" s="86">
        <v>0</v>
      </c>
      <c r="BC8" s="86">
        <v>0</v>
      </c>
      <c r="BD8" s="86">
        <v>0</v>
      </c>
      <c r="BE8" s="86">
        <v>0</v>
      </c>
      <c r="BF8" s="86">
        <v>0</v>
      </c>
      <c r="BG8" s="86">
        <v>0</v>
      </c>
      <c r="BH8" s="86">
        <v>0</v>
      </c>
      <c r="BI8" s="86">
        <v>0</v>
      </c>
      <c r="BJ8" s="86">
        <v>0</v>
      </c>
      <c r="BK8" s="86">
        <v>0</v>
      </c>
      <c r="BL8" s="86">
        <v>0</v>
      </c>
      <c r="BM8" s="86">
        <v>0</v>
      </c>
      <c r="BN8" s="86">
        <v>0</v>
      </c>
      <c r="BO8" s="86">
        <v>0</v>
      </c>
      <c r="BP8" s="86">
        <v>0</v>
      </c>
      <c r="BQ8" s="86">
        <v>0</v>
      </c>
      <c r="BR8" s="86">
        <v>0</v>
      </c>
      <c r="BS8" s="86">
        <v>0</v>
      </c>
      <c r="BT8" s="86">
        <v>0</v>
      </c>
      <c r="BU8" s="86">
        <v>0</v>
      </c>
      <c r="BV8" s="86">
        <v>0</v>
      </c>
      <c r="BW8" s="86">
        <v>0</v>
      </c>
      <c r="BX8" s="86">
        <v>0</v>
      </c>
      <c r="BY8" s="86">
        <v>0</v>
      </c>
      <c r="BZ8" s="86">
        <v>0</v>
      </c>
      <c r="CA8" s="86">
        <v>0</v>
      </c>
      <c r="CB8" s="86">
        <v>0</v>
      </c>
      <c r="CC8" s="86">
        <v>0</v>
      </c>
      <c r="CD8" s="86">
        <v>0</v>
      </c>
      <c r="CE8" s="86">
        <v>0</v>
      </c>
      <c r="CF8" s="86">
        <v>0</v>
      </c>
      <c r="CG8" s="86">
        <v>0</v>
      </c>
      <c r="CH8" s="86">
        <v>0</v>
      </c>
      <c r="CI8" s="86">
        <v>0</v>
      </c>
      <c r="CJ8" s="90"/>
    </row>
    <row r="9" spans="1:88" ht="59.7" customHeight="1" x14ac:dyDescent="0.25">
      <c r="B9" s="60">
        <v>3</v>
      </c>
      <c r="C9" s="26" t="s">
        <v>156</v>
      </c>
      <c r="D9" s="27" t="s">
        <v>230</v>
      </c>
      <c r="E9" s="27" t="s">
        <v>48</v>
      </c>
      <c r="F9" s="27">
        <v>2</v>
      </c>
      <c r="G9" s="39"/>
      <c r="H9" s="89">
        <v>2.4112903225806455</v>
      </c>
      <c r="I9" s="89">
        <v>3.42</v>
      </c>
      <c r="J9" s="89">
        <v>2.4900000000000002</v>
      </c>
      <c r="K9" s="89">
        <v>2.4900000000000002</v>
      </c>
      <c r="L9" s="89">
        <v>2.4900000000000002</v>
      </c>
      <c r="M9" s="89">
        <v>2.4900000000000002</v>
      </c>
      <c r="N9" s="89">
        <v>2.4900000000000002</v>
      </c>
      <c r="O9" s="89">
        <v>2.4900000000000002</v>
      </c>
      <c r="P9" s="89">
        <v>2.4900000000000002</v>
      </c>
      <c r="Q9" s="89">
        <v>2.4900000000000002</v>
      </c>
      <c r="R9" s="89">
        <v>2.4900000000000002</v>
      </c>
      <c r="S9" s="89">
        <v>2.4900000000000002</v>
      </c>
      <c r="T9" s="89">
        <v>2.4900000000000002</v>
      </c>
      <c r="U9" s="89">
        <v>2.4900000000000002</v>
      </c>
      <c r="V9" s="89">
        <v>2.4900000000000002</v>
      </c>
      <c r="W9" s="89">
        <v>2.4900000000000002</v>
      </c>
      <c r="X9" s="89">
        <v>2.4900000000000002</v>
      </c>
      <c r="Y9" s="89">
        <v>2.4900000000000002</v>
      </c>
      <c r="Z9" s="89">
        <v>2.4900000000000002</v>
      </c>
      <c r="AA9" s="89">
        <v>2.4900000000000002</v>
      </c>
      <c r="AB9" s="89">
        <v>2.4900000000000002</v>
      </c>
      <c r="AC9" s="89">
        <v>2.4900000000000002</v>
      </c>
      <c r="AD9" s="89">
        <v>2.4900000000000002</v>
      </c>
      <c r="AE9" s="89">
        <v>2.4900000000000002</v>
      </c>
      <c r="AF9" s="89">
        <v>2.4900000000000002</v>
      </c>
      <c r="AG9" s="90">
        <v>2.4900000000000002</v>
      </c>
      <c r="AH9" s="90">
        <v>2.4900000000000002</v>
      </c>
      <c r="AI9" s="90">
        <v>2.4900000000000002</v>
      </c>
      <c r="AJ9" s="90">
        <v>2.4900000000000002</v>
      </c>
      <c r="AK9" s="90">
        <v>2.4900000000000002</v>
      </c>
      <c r="AL9" s="90">
        <v>2.4900000000000002</v>
      </c>
      <c r="AM9" s="90">
        <v>2.4900000000000002</v>
      </c>
      <c r="AN9" s="90">
        <v>2.4900000000000002</v>
      </c>
      <c r="AO9" s="90">
        <v>2.4900000000000002</v>
      </c>
      <c r="AP9" s="90">
        <v>2.4900000000000002</v>
      </c>
      <c r="AQ9" s="90">
        <v>2.4900000000000002</v>
      </c>
      <c r="AR9" s="90">
        <v>2.4900000000000002</v>
      </c>
      <c r="AS9" s="90">
        <v>2.4900000000000002</v>
      </c>
      <c r="AT9" s="90">
        <v>2.4900000000000002</v>
      </c>
      <c r="AU9" s="90">
        <v>2.4900000000000002</v>
      </c>
      <c r="AV9" s="90">
        <v>2.4900000000000002</v>
      </c>
      <c r="AW9" s="90">
        <v>2.4900000000000002</v>
      </c>
      <c r="AX9" s="90">
        <v>2.4900000000000002</v>
      </c>
      <c r="AY9" s="90">
        <v>2.4900000000000002</v>
      </c>
      <c r="AZ9" s="90">
        <v>2.4900000000000002</v>
      </c>
      <c r="BA9" s="90">
        <v>2.4900000000000002</v>
      </c>
      <c r="BB9" s="90">
        <v>2.4900000000000002</v>
      </c>
      <c r="BC9" s="90">
        <v>2.4900000000000002</v>
      </c>
      <c r="BD9" s="90">
        <v>2.4900000000000002</v>
      </c>
      <c r="BE9" s="90">
        <v>2.4900000000000002</v>
      </c>
      <c r="BF9" s="90">
        <v>2.4900000000000002</v>
      </c>
      <c r="BG9" s="90">
        <v>2.4900000000000002</v>
      </c>
      <c r="BH9" s="90">
        <v>2.4900000000000002</v>
      </c>
      <c r="BI9" s="90">
        <v>2.4900000000000002</v>
      </c>
      <c r="BJ9" s="90">
        <v>2.4900000000000002</v>
      </c>
      <c r="BK9" s="90">
        <v>2.4900000000000002</v>
      </c>
      <c r="BL9" s="90">
        <v>2.4900000000000002</v>
      </c>
      <c r="BM9" s="90">
        <v>2.4900000000000002</v>
      </c>
      <c r="BN9" s="90">
        <v>2.4900000000000002</v>
      </c>
      <c r="BO9" s="90">
        <v>2.4900000000000002</v>
      </c>
      <c r="BP9" s="90">
        <v>2.4900000000000002</v>
      </c>
      <c r="BQ9" s="90">
        <v>2.4900000000000002</v>
      </c>
      <c r="BR9" s="90">
        <v>2.4900000000000002</v>
      </c>
      <c r="BS9" s="90">
        <v>2.4900000000000002</v>
      </c>
      <c r="BT9" s="90">
        <v>2.4900000000000002</v>
      </c>
      <c r="BU9" s="90">
        <v>2.4900000000000002</v>
      </c>
      <c r="BV9" s="90">
        <v>2.4900000000000002</v>
      </c>
      <c r="BW9" s="90">
        <v>2.4900000000000002</v>
      </c>
      <c r="BX9" s="90">
        <v>2.4900000000000002</v>
      </c>
      <c r="BY9" s="90">
        <v>2.4900000000000002</v>
      </c>
      <c r="BZ9" s="90">
        <v>2.4900000000000002</v>
      </c>
      <c r="CA9" s="90">
        <v>2.4900000000000002</v>
      </c>
      <c r="CB9" s="90">
        <v>2.4900000000000002</v>
      </c>
      <c r="CC9" s="90">
        <v>2.4900000000000002</v>
      </c>
      <c r="CD9" s="90">
        <v>2.4900000000000002</v>
      </c>
      <c r="CE9" s="90">
        <v>2.4900000000000002</v>
      </c>
      <c r="CF9" s="90">
        <v>2.4900000000000002</v>
      </c>
      <c r="CG9" s="90">
        <v>2.4900000000000002</v>
      </c>
      <c r="CH9" s="90">
        <v>2.4900000000000002</v>
      </c>
      <c r="CI9" s="90">
        <v>2.4900000000000002</v>
      </c>
      <c r="CJ9" s="90"/>
    </row>
    <row r="10" spans="1:88" x14ac:dyDescent="0.25"/>
    <row r="11" spans="1:88" x14ac:dyDescent="0.25">
      <c r="B11" s="48" t="s">
        <v>336</v>
      </c>
    </row>
    <row r="12" spans="1:88" x14ac:dyDescent="0.25"/>
    <row r="13" spans="1:88" x14ac:dyDescent="0.25">
      <c r="B13" s="49"/>
      <c r="C13" t="s">
        <v>337</v>
      </c>
    </row>
    <row r="14" spans="1:88" x14ac:dyDescent="0.25">
      <c r="B14" s="50"/>
      <c r="C14" t="s">
        <v>338</v>
      </c>
    </row>
    <row r="15" spans="1:88" x14ac:dyDescent="0.25"/>
    <row r="16" spans="1:88" x14ac:dyDescent="0.25"/>
    <row r="17" spans="2:9" ht="14.4" x14ac:dyDescent="0.3">
      <c r="B17" s="126" t="s">
        <v>343</v>
      </c>
      <c r="C17" s="127"/>
      <c r="D17" s="127"/>
      <c r="E17" s="127"/>
      <c r="F17" s="127"/>
      <c r="G17" s="127"/>
      <c r="H17" s="127"/>
      <c r="I17" s="128"/>
    </row>
    <row r="18" spans="2:9" x14ac:dyDescent="0.25"/>
    <row r="19" spans="2:9" s="6" customFormat="1" x14ac:dyDescent="0.25">
      <c r="B19" s="52" t="s">
        <v>334</v>
      </c>
      <c r="C19" s="129" t="s">
        <v>332</v>
      </c>
      <c r="D19" s="129"/>
      <c r="E19" s="129"/>
      <c r="F19" s="129"/>
      <c r="G19" s="129"/>
      <c r="H19" s="129"/>
      <c r="I19" s="129"/>
    </row>
    <row r="20" spans="2:9" s="6" customFormat="1" ht="75.45" customHeight="1" x14ac:dyDescent="0.25">
      <c r="B20" s="53">
        <v>1</v>
      </c>
      <c r="C20" s="122" t="s">
        <v>227</v>
      </c>
      <c r="D20" s="109"/>
      <c r="E20" s="109"/>
      <c r="F20" s="109"/>
      <c r="G20" s="109"/>
      <c r="H20" s="109"/>
      <c r="I20" s="109"/>
    </row>
    <row r="21" spans="2:9" s="6" customFormat="1" ht="110.55" customHeight="1" x14ac:dyDescent="0.25">
      <c r="B21" s="53">
        <v>2</v>
      </c>
      <c r="C21" s="122" t="s">
        <v>229</v>
      </c>
      <c r="D21" s="109"/>
      <c r="E21" s="109"/>
      <c r="F21" s="109"/>
      <c r="G21" s="109"/>
      <c r="H21" s="109"/>
      <c r="I21" s="109"/>
    </row>
    <row r="22" spans="2:9" s="6" customFormat="1" ht="85.5" customHeight="1" x14ac:dyDescent="0.25">
      <c r="B22" s="53">
        <v>3</v>
      </c>
      <c r="C22" s="122" t="s">
        <v>231</v>
      </c>
      <c r="D22" s="109"/>
      <c r="E22" s="109"/>
      <c r="F22" s="109"/>
      <c r="G22" s="109"/>
      <c r="H22" s="109"/>
      <c r="I22" s="109"/>
    </row>
    <row r="23" spans="2:9" x14ac:dyDescent="0.25"/>
  </sheetData>
  <mergeCells count="11">
    <mergeCell ref="AG5:CJ5"/>
    <mergeCell ref="B17:I17"/>
    <mergeCell ref="C19:I19"/>
    <mergeCell ref="C20:I20"/>
    <mergeCell ref="C21:I21"/>
    <mergeCell ref="C22:I22"/>
    <mergeCell ref="B3:C3"/>
    <mergeCell ref="B4:C4"/>
    <mergeCell ref="D3:F3"/>
    <mergeCell ref="D4:F4"/>
    <mergeCell ref="H5:AF5"/>
  </mergeCells>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38"/>
  <sheetViews>
    <sheetView showGridLines="0" zoomScale="80" zoomScaleNormal="80" workbookViewId="0">
      <selection activeCell="H7" sqref="H7"/>
    </sheetView>
  </sheetViews>
  <sheetFormatPr defaultColWidth="0" defaultRowHeight="13.8" zeroHeight="1" x14ac:dyDescent="0.25"/>
  <cols>
    <col min="1" max="1" width="1.69921875" customWidth="1"/>
    <col min="2" max="2" width="4.09765625" customWidth="1"/>
    <col min="3" max="3" width="70.59765625" customWidth="1"/>
    <col min="4" max="4" width="19" customWidth="1"/>
    <col min="5" max="5" width="14.59765625" customWidth="1"/>
    <col min="6" max="6" width="5.59765625" customWidth="1"/>
    <col min="7" max="7" width="3.19921875" customWidth="1"/>
    <col min="8" max="89" width="8.69921875" customWidth="1"/>
    <col min="90" max="109" width="8.69921875" hidden="1" customWidth="1"/>
    <col min="110" max="110" width="0" hidden="1" customWidth="1"/>
    <col min="111" max="16384" width="8.69921875" hidden="1"/>
  </cols>
  <sheetData>
    <row r="1" spans="2:88" ht="20.399999999999999" x14ac:dyDescent="0.25">
      <c r="B1" s="108" t="s">
        <v>232</v>
      </c>
      <c r="C1" s="108"/>
      <c r="D1" s="108"/>
      <c r="E1" s="108"/>
      <c r="F1" s="108"/>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13" t="s">
        <v>2</v>
      </c>
      <c r="C3" s="114"/>
      <c r="D3" s="130" t="str">
        <f>'Cover sheet'!C5</f>
        <v>Thames Water</v>
      </c>
      <c r="E3" s="131"/>
      <c r="F3" s="132"/>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13" t="s">
        <v>330</v>
      </c>
      <c r="C4" s="114"/>
      <c r="D4" s="130" t="str">
        <f>'Cover sheet'!C6</f>
        <v>Kennet Valley</v>
      </c>
      <c r="E4" s="131"/>
      <c r="F4" s="132"/>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9"/>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60</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2: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2:88" ht="39.6" x14ac:dyDescent="0.25">
      <c r="B7" s="60">
        <v>1</v>
      </c>
      <c r="C7" s="30" t="s">
        <v>160</v>
      </c>
      <c r="D7" s="31" t="s">
        <v>233</v>
      </c>
      <c r="E7" s="31" t="s">
        <v>48</v>
      </c>
      <c r="F7" s="31">
        <v>2</v>
      </c>
      <c r="H7" s="85">
        <v>7.4204229869451499</v>
      </c>
      <c r="I7" s="85">
        <v>7.6682171816473685</v>
      </c>
      <c r="J7" s="85">
        <v>17.199923511015889</v>
      </c>
      <c r="K7" s="85">
        <v>17.133173546526987</v>
      </c>
      <c r="L7" s="85">
        <v>17.065358019518847</v>
      </c>
      <c r="M7" s="85">
        <v>17.014484097066646</v>
      </c>
      <c r="N7" s="85">
        <v>16.966708333153921</v>
      </c>
      <c r="O7" s="85">
        <v>16.926954116019406</v>
      </c>
      <c r="P7" s="85">
        <v>16.887303181147271</v>
      </c>
      <c r="Q7" s="85">
        <v>16.845899286373111</v>
      </c>
      <c r="R7" s="85">
        <v>16.806516331399507</v>
      </c>
      <c r="S7" s="85">
        <v>16.768525079798142</v>
      </c>
      <c r="T7" s="85">
        <v>16.726701302280723</v>
      </c>
      <c r="U7" s="85">
        <v>16.689580130880067</v>
      </c>
      <c r="V7" s="85">
        <v>16.657070259196352</v>
      </c>
      <c r="W7" s="85">
        <v>16.627696432887735</v>
      </c>
      <c r="X7" s="85">
        <v>16.600095950656478</v>
      </c>
      <c r="Y7" s="85">
        <v>16.574574542562452</v>
      </c>
      <c r="Z7" s="85">
        <v>16.553580022863301</v>
      </c>
      <c r="AA7" s="85">
        <v>16.538225056598076</v>
      </c>
      <c r="AB7" s="85">
        <v>16.527180950422871</v>
      </c>
      <c r="AC7" s="85">
        <v>16.517558150107224</v>
      </c>
      <c r="AD7" s="85">
        <v>16.509673456013878</v>
      </c>
      <c r="AE7" s="85">
        <v>16.504516518727897</v>
      </c>
      <c r="AF7" s="85">
        <v>16.502601290107041</v>
      </c>
      <c r="AG7" s="86">
        <v>16.502376275769311</v>
      </c>
      <c r="AH7" s="86">
        <v>16.498747015060928</v>
      </c>
      <c r="AI7" s="86">
        <v>16.496892506776483</v>
      </c>
      <c r="AJ7" s="86">
        <v>16.496752751768003</v>
      </c>
      <c r="AK7" s="86">
        <v>16.498236629647685</v>
      </c>
      <c r="AL7" s="86">
        <v>16.501231427457355</v>
      </c>
      <c r="AM7" s="86">
        <v>16.505647918367373</v>
      </c>
      <c r="AN7" s="86">
        <v>16.511478311401522</v>
      </c>
      <c r="AO7" s="86">
        <v>16.518753559403386</v>
      </c>
      <c r="AP7" s="86">
        <v>16.52752124751262</v>
      </c>
      <c r="AQ7" s="86">
        <v>16.537795533164989</v>
      </c>
      <c r="AR7" s="86">
        <v>16.549619784141882</v>
      </c>
      <c r="AS7" s="86">
        <v>16.563047149750549</v>
      </c>
      <c r="AT7" s="86">
        <v>16.578138388167403</v>
      </c>
      <c r="AU7" s="86">
        <v>16.594912770553918</v>
      </c>
      <c r="AV7" s="86">
        <v>16.613342001115779</v>
      </c>
      <c r="AW7" s="86">
        <v>16.633268872612572</v>
      </c>
      <c r="AX7" s="86">
        <v>16.654842195578201</v>
      </c>
      <c r="AY7" s="86">
        <v>16.678170843268884</v>
      </c>
      <c r="AZ7" s="86">
        <v>16.703326609874381</v>
      </c>
      <c r="BA7" s="86">
        <v>16.730376640154628</v>
      </c>
      <c r="BB7" s="86">
        <v>16.759405412584776</v>
      </c>
      <c r="BC7" s="86">
        <v>16.790459995774142</v>
      </c>
      <c r="BD7" s="86">
        <v>16.823531703799382</v>
      </c>
      <c r="BE7" s="86">
        <v>16.858595954004212</v>
      </c>
      <c r="BF7" s="86">
        <v>16.895671082516571</v>
      </c>
      <c r="BG7" s="86">
        <v>16.93481496349548</v>
      </c>
      <c r="BH7" s="86">
        <v>16.976065253552271</v>
      </c>
      <c r="BI7" s="86">
        <v>17.019390703181251</v>
      </c>
      <c r="BJ7" s="86">
        <v>17.064792794586197</v>
      </c>
      <c r="BK7" s="86">
        <v>17.112287874509281</v>
      </c>
      <c r="BL7" s="86">
        <v>17.161890347948265</v>
      </c>
      <c r="BM7" s="86">
        <v>17.213554741229036</v>
      </c>
      <c r="BN7" s="86">
        <v>17.267231023501473</v>
      </c>
      <c r="BO7" s="86">
        <v>17.322930233390139</v>
      </c>
      <c r="BP7" s="86">
        <v>17.380649974619935</v>
      </c>
      <c r="BQ7" s="86">
        <v>17.440433310919406</v>
      </c>
      <c r="BR7" s="86">
        <v>17.502290320131436</v>
      </c>
      <c r="BS7" s="86">
        <v>17.566221744971884</v>
      </c>
      <c r="BT7" s="86">
        <v>17.632250108963198</v>
      </c>
      <c r="BU7" s="86">
        <v>17.700406256041347</v>
      </c>
      <c r="BV7" s="86">
        <v>17.770736878921497</v>
      </c>
      <c r="BW7" s="86">
        <v>17.843283158446386</v>
      </c>
      <c r="BX7" s="86">
        <v>17.91806319543921</v>
      </c>
      <c r="BY7" s="86">
        <v>17.995103296458289</v>
      </c>
      <c r="BZ7" s="86">
        <v>18.0744550930348</v>
      </c>
      <c r="CA7" s="86">
        <v>18.156148801047706</v>
      </c>
      <c r="CB7" s="86">
        <v>18.240239144152081</v>
      </c>
      <c r="CC7" s="86">
        <v>18.326724892998524</v>
      </c>
      <c r="CD7" s="86">
        <v>18.415617288875815</v>
      </c>
      <c r="CE7" s="86">
        <v>18.506957870018017</v>
      </c>
      <c r="CF7" s="86">
        <v>18.600745618401394</v>
      </c>
      <c r="CG7" s="86">
        <v>18.697035180902347</v>
      </c>
      <c r="CH7" s="86">
        <v>18.795888741360542</v>
      </c>
      <c r="CI7" s="86">
        <v>18.897409293170654</v>
      </c>
      <c r="CJ7" s="35"/>
    </row>
    <row r="8" spans="2:88" ht="39.6" x14ac:dyDescent="0.25">
      <c r="B8" s="60">
        <v>2</v>
      </c>
      <c r="C8" s="26" t="s">
        <v>162</v>
      </c>
      <c r="D8" s="27" t="s">
        <v>235</v>
      </c>
      <c r="E8" s="27" t="s">
        <v>48</v>
      </c>
      <c r="F8" s="27">
        <v>2</v>
      </c>
      <c r="H8" s="85">
        <v>0.10956860688806225</v>
      </c>
      <c r="I8" s="85">
        <v>0.15367223804938887</v>
      </c>
      <c r="J8" s="85">
        <v>0.21500543894221702</v>
      </c>
      <c r="K8" s="85">
        <v>0.21500543894221702</v>
      </c>
      <c r="L8" s="85">
        <v>0.21500543894221699</v>
      </c>
      <c r="M8" s="85">
        <v>0.21500543894221702</v>
      </c>
      <c r="N8" s="85">
        <v>0.21500543894221699</v>
      </c>
      <c r="O8" s="85">
        <v>0.21500543894221702</v>
      </c>
      <c r="P8" s="85">
        <v>0.21500543894221699</v>
      </c>
      <c r="Q8" s="85">
        <v>0.21500543894221699</v>
      </c>
      <c r="R8" s="85">
        <v>0.21500543894221699</v>
      </c>
      <c r="S8" s="85">
        <v>0.21500543894221696</v>
      </c>
      <c r="T8" s="85">
        <v>0.21500543894221702</v>
      </c>
      <c r="U8" s="85">
        <v>0.21500543894221696</v>
      </c>
      <c r="V8" s="85">
        <v>0.21500543894221702</v>
      </c>
      <c r="W8" s="85">
        <v>0.21500543894221705</v>
      </c>
      <c r="X8" s="85">
        <v>0.21500543894221699</v>
      </c>
      <c r="Y8" s="85">
        <v>0.21500543894221696</v>
      </c>
      <c r="Z8" s="85">
        <v>0.21500543894221705</v>
      </c>
      <c r="AA8" s="85">
        <v>0.21500543894221702</v>
      </c>
      <c r="AB8" s="85">
        <v>0.21500543894221696</v>
      </c>
      <c r="AC8" s="85">
        <v>0.21500543894221696</v>
      </c>
      <c r="AD8" s="85">
        <v>0.21500543894221702</v>
      </c>
      <c r="AE8" s="85">
        <v>0.21500543894221702</v>
      </c>
      <c r="AF8" s="85">
        <v>0.21500543894221699</v>
      </c>
      <c r="AG8" s="86">
        <v>0.21500543894221702</v>
      </c>
      <c r="AH8" s="86">
        <v>0.21500543894221702</v>
      </c>
      <c r="AI8" s="86">
        <v>0.21500543894221702</v>
      </c>
      <c r="AJ8" s="86">
        <v>0.21500543894221696</v>
      </c>
      <c r="AK8" s="86">
        <v>0.21500543894221702</v>
      </c>
      <c r="AL8" s="86">
        <v>0.21500543894221696</v>
      </c>
      <c r="AM8" s="86">
        <v>0.21500543894221702</v>
      </c>
      <c r="AN8" s="86">
        <v>0.21500543894221696</v>
      </c>
      <c r="AO8" s="86">
        <v>0.21500543894221696</v>
      </c>
      <c r="AP8" s="86">
        <v>0.21500543894221699</v>
      </c>
      <c r="AQ8" s="86">
        <v>0.21500543894221702</v>
      </c>
      <c r="AR8" s="86">
        <v>0.21500543894221702</v>
      </c>
      <c r="AS8" s="86">
        <v>0.21500543894221699</v>
      </c>
      <c r="AT8" s="86">
        <v>0.21500543894221699</v>
      </c>
      <c r="AU8" s="86">
        <v>0.21500543894221696</v>
      </c>
      <c r="AV8" s="86">
        <v>0.21500543894221696</v>
      </c>
      <c r="AW8" s="86">
        <v>0.21500543894221702</v>
      </c>
      <c r="AX8" s="86">
        <v>0.21500543894221699</v>
      </c>
      <c r="AY8" s="86">
        <v>0.21500543894221702</v>
      </c>
      <c r="AZ8" s="86">
        <v>0.21500543894221699</v>
      </c>
      <c r="BA8" s="86">
        <v>0.21500543894221702</v>
      </c>
      <c r="BB8" s="86">
        <v>0.21500543894221702</v>
      </c>
      <c r="BC8" s="86">
        <v>0.21500543894221699</v>
      </c>
      <c r="BD8" s="86">
        <v>0.21500543894221699</v>
      </c>
      <c r="BE8" s="86">
        <v>0.21500543894221702</v>
      </c>
      <c r="BF8" s="86">
        <v>0.21500543894221702</v>
      </c>
      <c r="BG8" s="86">
        <v>0.21500543894221702</v>
      </c>
      <c r="BH8" s="86">
        <v>0.21500543894221699</v>
      </c>
      <c r="BI8" s="86">
        <v>0.21500543894221702</v>
      </c>
      <c r="BJ8" s="86">
        <v>0.21500543894221696</v>
      </c>
      <c r="BK8" s="86">
        <v>0.21500543894221702</v>
      </c>
      <c r="BL8" s="86">
        <v>0.21500543894221699</v>
      </c>
      <c r="BM8" s="86">
        <v>0.21500543894221699</v>
      </c>
      <c r="BN8" s="86">
        <v>0.21500543894221696</v>
      </c>
      <c r="BO8" s="86">
        <v>0.21500543894221702</v>
      </c>
      <c r="BP8" s="86">
        <v>0.21500543894221702</v>
      </c>
      <c r="BQ8" s="86">
        <v>0.21500543894221702</v>
      </c>
      <c r="BR8" s="86">
        <v>0.21500543894221696</v>
      </c>
      <c r="BS8" s="86">
        <v>0.21500543894221702</v>
      </c>
      <c r="BT8" s="86">
        <v>0.21500543894221699</v>
      </c>
      <c r="BU8" s="86">
        <v>0.21500543894221702</v>
      </c>
      <c r="BV8" s="86">
        <v>0.21500543894221702</v>
      </c>
      <c r="BW8" s="86">
        <v>0.21500543894221702</v>
      </c>
      <c r="BX8" s="86">
        <v>0.21500543894221699</v>
      </c>
      <c r="BY8" s="86">
        <v>0.21500543894221702</v>
      </c>
      <c r="BZ8" s="86">
        <v>0.21500543894221702</v>
      </c>
      <c r="CA8" s="86">
        <v>0.21500543894221702</v>
      </c>
      <c r="CB8" s="86">
        <v>0.21500543894221702</v>
      </c>
      <c r="CC8" s="86">
        <v>0.21500543894221696</v>
      </c>
      <c r="CD8" s="86">
        <v>0.21500543894221702</v>
      </c>
      <c r="CE8" s="86">
        <v>0.21500543894221699</v>
      </c>
      <c r="CF8" s="86">
        <v>0.21500543894221699</v>
      </c>
      <c r="CG8" s="86">
        <v>0.21500543894221702</v>
      </c>
      <c r="CH8" s="86">
        <v>0.21500543894221696</v>
      </c>
      <c r="CI8" s="86">
        <v>0.21500543894221699</v>
      </c>
      <c r="CJ8" s="38"/>
    </row>
    <row r="9" spans="2:88" ht="39.6" x14ac:dyDescent="0.25">
      <c r="B9" s="60">
        <v>3</v>
      </c>
      <c r="C9" s="26" t="s">
        <v>165</v>
      </c>
      <c r="D9" s="27" t="s">
        <v>237</v>
      </c>
      <c r="E9" s="27" t="s">
        <v>48</v>
      </c>
      <c r="F9" s="27">
        <v>2</v>
      </c>
      <c r="H9" s="85">
        <v>39.601064900297366</v>
      </c>
      <c r="I9" s="85">
        <v>38.275520332890153</v>
      </c>
      <c r="J9" s="85">
        <v>40.355169524188369</v>
      </c>
      <c r="K9" s="85">
        <v>41.418517527256981</v>
      </c>
      <c r="L9" s="85">
        <v>42.421901702507419</v>
      </c>
      <c r="M9" s="85">
        <v>43.366080460632929</v>
      </c>
      <c r="N9" s="85">
        <v>44.299954379101912</v>
      </c>
      <c r="O9" s="85">
        <v>45.275398804478556</v>
      </c>
      <c r="P9" s="85">
        <v>46.246723097071481</v>
      </c>
      <c r="Q9" s="85">
        <v>47.169572730250977</v>
      </c>
      <c r="R9" s="85">
        <v>52.945182005730331</v>
      </c>
      <c r="S9" s="85">
        <v>57.935821477056017</v>
      </c>
      <c r="T9" s="85">
        <v>62.944146907413455</v>
      </c>
      <c r="U9" s="85">
        <v>68.027120297203794</v>
      </c>
      <c r="V9" s="85">
        <v>73.207960683990891</v>
      </c>
      <c r="W9" s="85">
        <v>72.614240876812104</v>
      </c>
      <c r="X9" s="85">
        <v>69.158476529070583</v>
      </c>
      <c r="Y9" s="85">
        <v>69.143759391711214</v>
      </c>
      <c r="Z9" s="85">
        <v>69.144437254816452</v>
      </c>
      <c r="AA9" s="85">
        <v>69.165328448138851</v>
      </c>
      <c r="AB9" s="85">
        <v>69.371528438041594</v>
      </c>
      <c r="AC9" s="85">
        <v>69.55844525983278</v>
      </c>
      <c r="AD9" s="85">
        <v>69.740124910857446</v>
      </c>
      <c r="AE9" s="85">
        <v>69.923691620833097</v>
      </c>
      <c r="AF9" s="85">
        <v>70.106164191228189</v>
      </c>
      <c r="AG9" s="86">
        <v>70.238621062091838</v>
      </c>
      <c r="AH9" s="86">
        <v>70.262649024301126</v>
      </c>
      <c r="AI9" s="86">
        <v>70.299411311619394</v>
      </c>
      <c r="AJ9" s="86">
        <v>70.31438150583908</v>
      </c>
      <c r="AK9" s="86">
        <v>70.31593075280766</v>
      </c>
      <c r="AL9" s="86">
        <v>70.307468954693221</v>
      </c>
      <c r="AM9" s="86">
        <v>70.286880074174604</v>
      </c>
      <c r="AN9" s="86">
        <v>70.256962432400471</v>
      </c>
      <c r="AO9" s="86">
        <v>70.222204909526099</v>
      </c>
      <c r="AP9" s="86">
        <v>70.181247043481704</v>
      </c>
      <c r="AQ9" s="86">
        <v>70.134309729229017</v>
      </c>
      <c r="AR9" s="86">
        <v>70.081559121400943</v>
      </c>
      <c r="AS9" s="86">
        <v>70.025273267491443</v>
      </c>
      <c r="AT9" s="86">
        <v>69.960051212131191</v>
      </c>
      <c r="AU9" s="86">
        <v>69.88705005460389</v>
      </c>
      <c r="AV9" s="86">
        <v>69.809710956510614</v>
      </c>
      <c r="AW9" s="86">
        <v>69.727319959097557</v>
      </c>
      <c r="AX9" s="86">
        <v>69.823180423352426</v>
      </c>
      <c r="AY9" s="86">
        <v>69.920302172334587</v>
      </c>
      <c r="AZ9" s="86">
        <v>70.018006521111218</v>
      </c>
      <c r="BA9" s="86">
        <v>70.117771009924638</v>
      </c>
      <c r="BB9" s="86">
        <v>70.220532684443668</v>
      </c>
      <c r="BC9" s="86">
        <v>70.325192948435898</v>
      </c>
      <c r="BD9" s="86">
        <v>70.432916198233215</v>
      </c>
      <c r="BE9" s="86">
        <v>70.544587313392668</v>
      </c>
      <c r="BF9" s="86">
        <v>70.658337014177278</v>
      </c>
      <c r="BG9" s="86">
        <v>70.776519129079247</v>
      </c>
      <c r="BH9" s="86">
        <v>70.898202114247951</v>
      </c>
      <c r="BI9" s="86">
        <v>71.02334524765341</v>
      </c>
      <c r="BJ9" s="86">
        <v>71.151537563557923</v>
      </c>
      <c r="BK9" s="86">
        <v>71.28264524420581</v>
      </c>
      <c r="BL9" s="86">
        <v>71.416976683001039</v>
      </c>
      <c r="BM9" s="86">
        <v>71.552833463204621</v>
      </c>
      <c r="BN9" s="86">
        <v>71.690245777710004</v>
      </c>
      <c r="BO9" s="86">
        <v>71.830458115661642</v>
      </c>
      <c r="BP9" s="86">
        <v>71.973426819704187</v>
      </c>
      <c r="BQ9" s="86">
        <v>72.119861083603325</v>
      </c>
      <c r="BR9" s="86">
        <v>72.269634004339679</v>
      </c>
      <c r="BS9" s="86">
        <v>72.422640972941096</v>
      </c>
      <c r="BT9" s="86">
        <v>72.577733608356027</v>
      </c>
      <c r="BU9" s="86">
        <v>72.735728281345331</v>
      </c>
      <c r="BV9" s="86">
        <v>72.897023944259502</v>
      </c>
      <c r="BW9" s="86">
        <v>73.059488853349421</v>
      </c>
      <c r="BX9" s="86">
        <v>73.22241878501157</v>
      </c>
      <c r="BY9" s="86">
        <v>73.387079463657031</v>
      </c>
      <c r="BZ9" s="86">
        <v>73.552750586566816</v>
      </c>
      <c r="CA9" s="86">
        <v>73.719018220012941</v>
      </c>
      <c r="CB9" s="86">
        <v>73.885968090711557</v>
      </c>
      <c r="CC9" s="86">
        <v>74.054472212491049</v>
      </c>
      <c r="CD9" s="86">
        <v>74.22295915742869</v>
      </c>
      <c r="CE9" s="86">
        <v>74.39114713755275</v>
      </c>
      <c r="CF9" s="86">
        <v>74.560378860214641</v>
      </c>
      <c r="CG9" s="86">
        <v>74.726817287738328</v>
      </c>
      <c r="CH9" s="86">
        <v>74.892251001139243</v>
      </c>
      <c r="CI9" s="86">
        <v>75.057066675769306</v>
      </c>
      <c r="CJ9" s="38"/>
    </row>
    <row r="10" spans="2:88" ht="39.6" x14ac:dyDescent="0.25">
      <c r="B10" s="60">
        <v>4</v>
      </c>
      <c r="C10" s="26" t="s">
        <v>239</v>
      </c>
      <c r="D10" s="27" t="s">
        <v>240</v>
      </c>
      <c r="E10" s="27" t="s">
        <v>48</v>
      </c>
      <c r="F10" s="27">
        <v>2</v>
      </c>
      <c r="H10" s="85">
        <v>49.597755308434984</v>
      </c>
      <c r="I10" s="85">
        <v>38.829742328149393</v>
      </c>
      <c r="J10" s="85">
        <v>38.816695352021597</v>
      </c>
      <c r="K10" s="85">
        <v>38.171628130505766</v>
      </c>
      <c r="L10" s="85">
        <v>37.534751790034221</v>
      </c>
      <c r="M10" s="85">
        <v>36.894694811444438</v>
      </c>
      <c r="N10" s="85">
        <v>36.257130011957386</v>
      </c>
      <c r="O10" s="85">
        <v>35.62103893471518</v>
      </c>
      <c r="P10" s="85">
        <v>34.982190078734888</v>
      </c>
      <c r="Q10" s="85">
        <v>34.340888369500732</v>
      </c>
      <c r="R10" s="85">
        <v>28.435397565220185</v>
      </c>
      <c r="S10" s="85">
        <v>22.500228248726906</v>
      </c>
      <c r="T10" s="85">
        <v>16.528753589122616</v>
      </c>
      <c r="U10" s="85">
        <v>10.515394636103204</v>
      </c>
      <c r="V10" s="85">
        <v>4.4664200883234431</v>
      </c>
      <c r="W10" s="85">
        <v>4.4216669455320083</v>
      </c>
      <c r="X10" s="85">
        <v>4.3768080886125897</v>
      </c>
      <c r="Y10" s="85">
        <v>4.3318779788721669</v>
      </c>
      <c r="Z10" s="85">
        <v>4.2868095517988589</v>
      </c>
      <c r="AA10" s="85">
        <v>4.2416269653793419</v>
      </c>
      <c r="AB10" s="85">
        <v>4.2379725838155577</v>
      </c>
      <c r="AC10" s="85">
        <v>4.2337511058963155</v>
      </c>
      <c r="AD10" s="85">
        <v>4.2295413647534446</v>
      </c>
      <c r="AE10" s="85">
        <v>4.2253295522632053</v>
      </c>
      <c r="AF10" s="85">
        <v>4.2211284905335438</v>
      </c>
      <c r="AG10" s="86">
        <v>4.2170501592487897</v>
      </c>
      <c r="AH10" s="86">
        <v>4.2130653943494627</v>
      </c>
      <c r="AI10" s="86">
        <v>4.2105807380956479</v>
      </c>
      <c r="AJ10" s="86">
        <v>4.2076365792493631</v>
      </c>
      <c r="AK10" s="86">
        <v>4.2046273966870951</v>
      </c>
      <c r="AL10" s="86">
        <v>4.2016511217318762</v>
      </c>
      <c r="AM10" s="86">
        <v>4.1986720098033228</v>
      </c>
      <c r="AN10" s="86">
        <v>4.1957514257908874</v>
      </c>
      <c r="AO10" s="86">
        <v>4.1928177967154454</v>
      </c>
      <c r="AP10" s="86">
        <v>4.1898687785257405</v>
      </c>
      <c r="AQ10" s="86">
        <v>4.186857944188759</v>
      </c>
      <c r="AR10" s="86">
        <v>4.1838254529602636</v>
      </c>
      <c r="AS10" s="86">
        <v>4.1809003693483584</v>
      </c>
      <c r="AT10" s="86">
        <v>4.1779410153347056</v>
      </c>
      <c r="AU10" s="86">
        <v>4.174944252499234</v>
      </c>
      <c r="AV10" s="86">
        <v>4.1719522375296378</v>
      </c>
      <c r="AW10" s="86">
        <v>4.1689863847835689</v>
      </c>
      <c r="AX10" s="86">
        <v>4.1658857962114624</v>
      </c>
      <c r="AY10" s="86">
        <v>4.1627789649341747</v>
      </c>
      <c r="AZ10" s="86">
        <v>4.1596442926552415</v>
      </c>
      <c r="BA10" s="86">
        <v>4.1564845551650889</v>
      </c>
      <c r="BB10" s="86">
        <v>4.1533255885303291</v>
      </c>
      <c r="BC10" s="86">
        <v>4.1501542762103032</v>
      </c>
      <c r="BD10" s="86">
        <v>4.146984661208398</v>
      </c>
      <c r="BE10" s="86">
        <v>4.1438251136650655</v>
      </c>
      <c r="BF10" s="86">
        <v>4.1406520882146358</v>
      </c>
      <c r="BG10" s="86">
        <v>4.1374941368541212</v>
      </c>
      <c r="BH10" s="86">
        <v>4.134306763837392</v>
      </c>
      <c r="BI10" s="86">
        <v>4.1311208281644021</v>
      </c>
      <c r="BJ10" s="86">
        <v>4.1279415464176683</v>
      </c>
      <c r="BK10" s="86">
        <v>4.1247697346191012</v>
      </c>
      <c r="BL10" s="86">
        <v>4.1216192206133604</v>
      </c>
      <c r="BM10" s="86">
        <v>4.1184529179060769</v>
      </c>
      <c r="BN10" s="86">
        <v>4.1152840539737365</v>
      </c>
      <c r="BO10" s="86">
        <v>4.1121235179297377</v>
      </c>
      <c r="BP10" s="86">
        <v>4.1089700327670498</v>
      </c>
      <c r="BQ10" s="86">
        <v>4.1058145077050678</v>
      </c>
      <c r="BR10" s="86">
        <v>4.1026817707345371</v>
      </c>
      <c r="BS10" s="86">
        <v>4.0995582037296083</v>
      </c>
      <c r="BT10" s="86">
        <v>4.0964485125011443</v>
      </c>
      <c r="BU10" s="86">
        <v>4.0933529574365046</v>
      </c>
      <c r="BV10" s="86">
        <v>4.0902773457263732</v>
      </c>
      <c r="BW10" s="86">
        <v>4.0871634558620116</v>
      </c>
      <c r="BX10" s="86">
        <v>4.0840463893438113</v>
      </c>
      <c r="BY10" s="86">
        <v>4.0809510135200551</v>
      </c>
      <c r="BZ10" s="86">
        <v>4.0778400271394872</v>
      </c>
      <c r="CA10" s="86">
        <v>4.0747094464742997</v>
      </c>
      <c r="CB10" s="86">
        <v>4.0715836044016935</v>
      </c>
      <c r="CC10" s="86">
        <v>4.0684570401451783</v>
      </c>
      <c r="CD10" s="86">
        <v>4.0653278348318747</v>
      </c>
      <c r="CE10" s="86">
        <v>4.0622026031268303</v>
      </c>
      <c r="CF10" s="86">
        <v>4.0591483831889654</v>
      </c>
      <c r="CG10" s="86">
        <v>4.0560168672312074</v>
      </c>
      <c r="CH10" s="86">
        <v>4.0528959135028746</v>
      </c>
      <c r="CI10" s="86">
        <v>4.0497862162342306</v>
      </c>
      <c r="CJ10" s="38"/>
    </row>
    <row r="11" spans="2:88" ht="39.6" x14ac:dyDescent="0.25">
      <c r="B11" s="60">
        <v>5</v>
      </c>
      <c r="C11" s="26" t="s">
        <v>171</v>
      </c>
      <c r="D11" s="27" t="s">
        <v>242</v>
      </c>
      <c r="E11" s="27" t="s">
        <v>173</v>
      </c>
      <c r="F11" s="27">
        <v>1</v>
      </c>
      <c r="H11" s="91">
        <v>192.20262164265321</v>
      </c>
      <c r="I11" s="91">
        <v>166.87299248863965</v>
      </c>
      <c r="J11" s="91">
        <v>170</v>
      </c>
      <c r="K11" s="91">
        <v>170</v>
      </c>
      <c r="L11" s="91">
        <v>170</v>
      </c>
      <c r="M11" s="91">
        <v>170.1</v>
      </c>
      <c r="N11" s="91">
        <v>170.3</v>
      </c>
      <c r="O11" s="91">
        <v>170.4</v>
      </c>
      <c r="P11" s="91">
        <v>170.8</v>
      </c>
      <c r="Q11" s="91">
        <v>171.2</v>
      </c>
      <c r="R11" s="91">
        <v>172.5</v>
      </c>
      <c r="S11" s="91">
        <v>171.1</v>
      </c>
      <c r="T11" s="91">
        <v>170.1</v>
      </c>
      <c r="U11" s="91">
        <v>169.2</v>
      </c>
      <c r="V11" s="91">
        <v>168.4</v>
      </c>
      <c r="W11" s="91">
        <v>166.4</v>
      </c>
      <c r="X11" s="91">
        <v>157.9</v>
      </c>
      <c r="Y11" s="91">
        <v>157.30000000000001</v>
      </c>
      <c r="Z11" s="91">
        <v>156.69999999999999</v>
      </c>
      <c r="AA11" s="91">
        <v>156</v>
      </c>
      <c r="AB11" s="91">
        <v>155.80000000000001</v>
      </c>
      <c r="AC11" s="91">
        <v>155.5</v>
      </c>
      <c r="AD11" s="91">
        <v>155.19999999999999</v>
      </c>
      <c r="AE11" s="91">
        <v>154.9</v>
      </c>
      <c r="AF11" s="91">
        <v>154.6</v>
      </c>
      <c r="AG11" s="92">
        <v>154.30000000000001</v>
      </c>
      <c r="AH11" s="92">
        <v>153.9</v>
      </c>
      <c r="AI11" s="92">
        <v>153.6</v>
      </c>
      <c r="AJ11" s="92">
        <v>153.30000000000001</v>
      </c>
      <c r="AK11" s="92">
        <v>152.9</v>
      </c>
      <c r="AL11" s="92">
        <v>152.6</v>
      </c>
      <c r="AM11" s="92">
        <v>152.19999999999999</v>
      </c>
      <c r="AN11" s="92">
        <v>151.80000000000001</v>
      </c>
      <c r="AO11" s="92">
        <v>151.4</v>
      </c>
      <c r="AP11" s="92">
        <v>151.1</v>
      </c>
      <c r="AQ11" s="92">
        <v>150.69999999999999</v>
      </c>
      <c r="AR11" s="92">
        <v>150.30000000000001</v>
      </c>
      <c r="AS11" s="92">
        <v>149.9</v>
      </c>
      <c r="AT11" s="92">
        <v>149.5</v>
      </c>
      <c r="AU11" s="92">
        <v>149.1</v>
      </c>
      <c r="AV11" s="92">
        <v>148.69999999999999</v>
      </c>
      <c r="AW11" s="92">
        <v>148.30000000000001</v>
      </c>
      <c r="AX11" s="92">
        <v>148.19999999999999</v>
      </c>
      <c r="AY11" s="92">
        <v>148.19999999999999</v>
      </c>
      <c r="AZ11" s="92">
        <v>148.1</v>
      </c>
      <c r="BA11" s="92">
        <v>148.1</v>
      </c>
      <c r="BB11" s="92">
        <v>148</v>
      </c>
      <c r="BC11" s="92">
        <v>148</v>
      </c>
      <c r="BD11" s="92">
        <v>147.9</v>
      </c>
      <c r="BE11" s="92">
        <v>147.9</v>
      </c>
      <c r="BF11" s="92">
        <v>147.80000000000001</v>
      </c>
      <c r="BG11" s="92">
        <v>147.80000000000001</v>
      </c>
      <c r="BH11" s="92">
        <v>147.80000000000001</v>
      </c>
      <c r="BI11" s="92">
        <v>147.69999999999999</v>
      </c>
      <c r="BJ11" s="92">
        <v>147.69999999999999</v>
      </c>
      <c r="BK11" s="92">
        <v>147.6</v>
      </c>
      <c r="BL11" s="92">
        <v>147.6</v>
      </c>
      <c r="BM11" s="92">
        <v>147.5</v>
      </c>
      <c r="BN11" s="92">
        <v>147.5</v>
      </c>
      <c r="BO11" s="92">
        <v>147.4</v>
      </c>
      <c r="BP11" s="92">
        <v>147.4</v>
      </c>
      <c r="BQ11" s="92">
        <v>147.4</v>
      </c>
      <c r="BR11" s="92">
        <v>147.30000000000001</v>
      </c>
      <c r="BS11" s="92">
        <v>147.30000000000001</v>
      </c>
      <c r="BT11" s="92">
        <v>147.30000000000001</v>
      </c>
      <c r="BU11" s="92">
        <v>147.30000000000001</v>
      </c>
      <c r="BV11" s="92">
        <v>147.19999999999999</v>
      </c>
      <c r="BW11" s="92">
        <v>147.19999999999999</v>
      </c>
      <c r="BX11" s="92">
        <v>147.19999999999999</v>
      </c>
      <c r="BY11" s="92">
        <v>147.19999999999999</v>
      </c>
      <c r="BZ11" s="92">
        <v>147.19999999999999</v>
      </c>
      <c r="CA11" s="92">
        <v>147.19999999999999</v>
      </c>
      <c r="CB11" s="92">
        <v>147.19999999999999</v>
      </c>
      <c r="CC11" s="92">
        <v>147.19999999999999</v>
      </c>
      <c r="CD11" s="92">
        <v>147.19999999999999</v>
      </c>
      <c r="CE11" s="92">
        <v>147.19999999999999</v>
      </c>
      <c r="CF11" s="92">
        <v>147.19999999999999</v>
      </c>
      <c r="CG11" s="92">
        <v>147.19999999999999</v>
      </c>
      <c r="CH11" s="92">
        <v>147.19999999999999</v>
      </c>
      <c r="CI11" s="92">
        <v>147.19999999999999</v>
      </c>
      <c r="CJ11" s="38"/>
    </row>
    <row r="12" spans="2:88" ht="39.6" x14ac:dyDescent="0.25">
      <c r="B12" s="60">
        <v>6</v>
      </c>
      <c r="C12" s="26" t="s">
        <v>175</v>
      </c>
      <c r="D12" s="27" t="s">
        <v>244</v>
      </c>
      <c r="E12" s="27" t="s">
        <v>173</v>
      </c>
      <c r="F12" s="27">
        <v>1</v>
      </c>
      <c r="H12" s="91">
        <v>243.00507060099386</v>
      </c>
      <c r="I12" s="91">
        <v>212.23643999401099</v>
      </c>
      <c r="J12" s="91">
        <v>198.6</v>
      </c>
      <c r="K12" s="91">
        <v>198.1</v>
      </c>
      <c r="L12" s="91">
        <v>197.6</v>
      </c>
      <c r="M12" s="91">
        <v>197.1</v>
      </c>
      <c r="N12" s="91">
        <v>196.6</v>
      </c>
      <c r="O12" s="91">
        <v>196.1</v>
      </c>
      <c r="P12" s="91">
        <v>195.5</v>
      </c>
      <c r="Q12" s="91">
        <v>195</v>
      </c>
      <c r="R12" s="91">
        <v>194.1</v>
      </c>
      <c r="S12" s="91">
        <v>192.9</v>
      </c>
      <c r="T12" s="91">
        <v>191.3</v>
      </c>
      <c r="U12" s="91">
        <v>188.5</v>
      </c>
      <c r="V12" s="91">
        <v>180.9</v>
      </c>
      <c r="W12" s="91">
        <v>179.1</v>
      </c>
      <c r="X12" s="91">
        <v>177.2</v>
      </c>
      <c r="Y12" s="91">
        <v>175.4</v>
      </c>
      <c r="Z12" s="91">
        <v>173.6</v>
      </c>
      <c r="AA12" s="91">
        <v>171.8</v>
      </c>
      <c r="AB12" s="91">
        <v>171.6</v>
      </c>
      <c r="AC12" s="91">
        <v>171.4</v>
      </c>
      <c r="AD12" s="91">
        <v>171.3</v>
      </c>
      <c r="AE12" s="91">
        <v>171.1</v>
      </c>
      <c r="AF12" s="91">
        <v>170.9</v>
      </c>
      <c r="AG12" s="92">
        <v>170.8</v>
      </c>
      <c r="AH12" s="92">
        <v>170.6</v>
      </c>
      <c r="AI12" s="92">
        <v>170.5</v>
      </c>
      <c r="AJ12" s="92">
        <v>170.4</v>
      </c>
      <c r="AK12" s="92">
        <v>170.3</v>
      </c>
      <c r="AL12" s="92">
        <v>170.1</v>
      </c>
      <c r="AM12" s="92">
        <v>170</v>
      </c>
      <c r="AN12" s="92">
        <v>169.9</v>
      </c>
      <c r="AO12" s="92">
        <v>169.8</v>
      </c>
      <c r="AP12" s="92">
        <v>169.7</v>
      </c>
      <c r="AQ12" s="92">
        <v>169.5</v>
      </c>
      <c r="AR12" s="92">
        <v>169.4</v>
      </c>
      <c r="AS12" s="92">
        <v>169.3</v>
      </c>
      <c r="AT12" s="92">
        <v>169.2</v>
      </c>
      <c r="AU12" s="92">
        <v>169.1</v>
      </c>
      <c r="AV12" s="92">
        <v>168.9</v>
      </c>
      <c r="AW12" s="92">
        <v>168.8</v>
      </c>
      <c r="AX12" s="92">
        <v>168.7</v>
      </c>
      <c r="AY12" s="92">
        <v>168.6</v>
      </c>
      <c r="AZ12" s="92">
        <v>168.4</v>
      </c>
      <c r="BA12" s="92">
        <v>168.3</v>
      </c>
      <c r="BB12" s="92">
        <v>168.2</v>
      </c>
      <c r="BC12" s="92">
        <v>168.1</v>
      </c>
      <c r="BD12" s="92">
        <v>167.9</v>
      </c>
      <c r="BE12" s="92">
        <v>167.8</v>
      </c>
      <c r="BF12" s="92">
        <v>167.7</v>
      </c>
      <c r="BG12" s="92">
        <v>167.5</v>
      </c>
      <c r="BH12" s="92">
        <v>167.4</v>
      </c>
      <c r="BI12" s="92">
        <v>167.3</v>
      </c>
      <c r="BJ12" s="92">
        <v>167.2</v>
      </c>
      <c r="BK12" s="92">
        <v>167</v>
      </c>
      <c r="BL12" s="92">
        <v>166.9</v>
      </c>
      <c r="BM12" s="92">
        <v>166.8</v>
      </c>
      <c r="BN12" s="92">
        <v>166.6</v>
      </c>
      <c r="BO12" s="92">
        <v>166.5</v>
      </c>
      <c r="BP12" s="92">
        <v>166.4</v>
      </c>
      <c r="BQ12" s="92">
        <v>166.3</v>
      </c>
      <c r="BR12" s="92">
        <v>166.1</v>
      </c>
      <c r="BS12" s="92">
        <v>166</v>
      </c>
      <c r="BT12" s="92">
        <v>165.9</v>
      </c>
      <c r="BU12" s="92">
        <v>165.8</v>
      </c>
      <c r="BV12" s="92">
        <v>165.6</v>
      </c>
      <c r="BW12" s="92">
        <v>165.5</v>
      </c>
      <c r="BX12" s="92">
        <v>165.4</v>
      </c>
      <c r="BY12" s="92">
        <v>165.3</v>
      </c>
      <c r="BZ12" s="92">
        <v>165.1</v>
      </c>
      <c r="CA12" s="92">
        <v>165</v>
      </c>
      <c r="CB12" s="92">
        <v>164.9</v>
      </c>
      <c r="CC12" s="92">
        <v>164.8</v>
      </c>
      <c r="CD12" s="92">
        <v>164.6</v>
      </c>
      <c r="CE12" s="92">
        <v>164.5</v>
      </c>
      <c r="CF12" s="92">
        <v>164.4</v>
      </c>
      <c r="CG12" s="92">
        <v>164.2</v>
      </c>
      <c r="CH12" s="92">
        <v>164.1</v>
      </c>
      <c r="CI12" s="92">
        <v>164</v>
      </c>
      <c r="CJ12" s="38"/>
    </row>
    <row r="13" spans="2:88" ht="39.6" x14ac:dyDescent="0.25">
      <c r="B13" s="60">
        <v>7</v>
      </c>
      <c r="C13" s="26" t="s">
        <v>178</v>
      </c>
      <c r="D13" s="27" t="s">
        <v>246</v>
      </c>
      <c r="E13" s="27" t="s">
        <v>173</v>
      </c>
      <c r="F13" s="27">
        <v>1</v>
      </c>
      <c r="H13" s="91">
        <v>217.48392013985364</v>
      </c>
      <c r="I13" s="91">
        <v>187.00150539865038</v>
      </c>
      <c r="J13" s="91">
        <v>182.90479585378824</v>
      </c>
      <c r="K13" s="91">
        <v>182.37474142452012</v>
      </c>
      <c r="L13" s="91">
        <v>181.94033830120003</v>
      </c>
      <c r="M13" s="91">
        <v>181.54871037013586</v>
      </c>
      <c r="N13" s="91">
        <v>181.17709737850126</v>
      </c>
      <c r="O13" s="91">
        <v>180.85331057569573</v>
      </c>
      <c r="P13" s="91">
        <v>180.65305920234761</v>
      </c>
      <c r="Q13" s="91">
        <v>180.47645306867659</v>
      </c>
      <c r="R13" s="91">
        <v>179.43925343498344</v>
      </c>
      <c r="S13" s="91">
        <v>176.71299911336106</v>
      </c>
      <c r="T13" s="91">
        <v>174.09494390379612</v>
      </c>
      <c r="U13" s="91">
        <v>171.50824029842363</v>
      </c>
      <c r="V13" s="91">
        <v>169.02902603162684</v>
      </c>
      <c r="W13" s="91">
        <v>167.05874889331</v>
      </c>
      <c r="X13" s="91">
        <v>158.93320833142783</v>
      </c>
      <c r="Y13" s="91">
        <v>158.26674158504787</v>
      </c>
      <c r="Z13" s="91">
        <v>157.57507333992015</v>
      </c>
      <c r="AA13" s="91">
        <v>156.8558897801513</v>
      </c>
      <c r="AB13" s="91">
        <v>156.59353843753078</v>
      </c>
      <c r="AC13" s="91">
        <v>156.30964986656491</v>
      </c>
      <c r="AD13" s="91">
        <v>156.02197109428104</v>
      </c>
      <c r="AE13" s="91">
        <v>155.72345612162229</v>
      </c>
      <c r="AF13" s="91">
        <v>155.4179556367242</v>
      </c>
      <c r="AG13" s="92">
        <v>155.11216408603903</v>
      </c>
      <c r="AH13" s="92">
        <v>154.77460985211917</v>
      </c>
      <c r="AI13" s="92">
        <v>154.47903667021745</v>
      </c>
      <c r="AJ13" s="92">
        <v>154.15002324598802</v>
      </c>
      <c r="AK13" s="92">
        <v>153.8069383935669</v>
      </c>
      <c r="AL13" s="92">
        <v>153.458468531036</v>
      </c>
      <c r="AM13" s="92">
        <v>153.09988323905367</v>
      </c>
      <c r="AN13" s="92">
        <v>152.73648669326536</v>
      </c>
      <c r="AO13" s="92">
        <v>152.37514691614788</v>
      </c>
      <c r="AP13" s="92">
        <v>152.01278403632926</v>
      </c>
      <c r="AQ13" s="92">
        <v>151.64769513412048</v>
      </c>
      <c r="AR13" s="92">
        <v>151.27837379568214</v>
      </c>
      <c r="AS13" s="92">
        <v>150.90510827620622</v>
      </c>
      <c r="AT13" s="92">
        <v>150.51543721277838</v>
      </c>
      <c r="AU13" s="92">
        <v>150.11234368692524</v>
      </c>
      <c r="AV13" s="92">
        <v>149.70356383723438</v>
      </c>
      <c r="AW13" s="92">
        <v>149.288282283738</v>
      </c>
      <c r="AX13" s="92">
        <v>149.23462542943554</v>
      </c>
      <c r="AY13" s="92">
        <v>149.18391333462318</v>
      </c>
      <c r="AZ13" s="92">
        <v>149.13451817165534</v>
      </c>
      <c r="BA13" s="92">
        <v>149.08639777983538</v>
      </c>
      <c r="BB13" s="92">
        <v>149.0368751348187</v>
      </c>
      <c r="BC13" s="92">
        <v>148.98315091373544</v>
      </c>
      <c r="BD13" s="92">
        <v>148.92843046499829</v>
      </c>
      <c r="BE13" s="92">
        <v>148.87529105835225</v>
      </c>
      <c r="BF13" s="92">
        <v>148.82041959658315</v>
      </c>
      <c r="BG13" s="92">
        <v>148.76741190709419</v>
      </c>
      <c r="BH13" s="92">
        <v>148.71441962052342</v>
      </c>
      <c r="BI13" s="92">
        <v>148.66199445981024</v>
      </c>
      <c r="BJ13" s="92">
        <v>148.60921805059607</v>
      </c>
      <c r="BK13" s="92">
        <v>148.55712582600856</v>
      </c>
      <c r="BL13" s="92">
        <v>148.50668012300861</v>
      </c>
      <c r="BM13" s="92">
        <v>148.45445796378451</v>
      </c>
      <c r="BN13" s="92">
        <v>148.40195621912355</v>
      </c>
      <c r="BO13" s="92">
        <v>148.3524621988546</v>
      </c>
      <c r="BP13" s="92">
        <v>148.30599230449869</v>
      </c>
      <c r="BQ13" s="92">
        <v>148.26514767028445</v>
      </c>
      <c r="BR13" s="92">
        <v>148.22920351903491</v>
      </c>
      <c r="BS13" s="92">
        <v>148.19744837910267</v>
      </c>
      <c r="BT13" s="92">
        <v>148.16765310733035</v>
      </c>
      <c r="BU13" s="92">
        <v>148.1412173719074</v>
      </c>
      <c r="BV13" s="92">
        <v>148.11921950349478</v>
      </c>
      <c r="BW13" s="92">
        <v>148.09770894503194</v>
      </c>
      <c r="BX13" s="92">
        <v>148.07674547178169</v>
      </c>
      <c r="BY13" s="92">
        <v>148.05906779176411</v>
      </c>
      <c r="BZ13" s="92">
        <v>148.04360459315944</v>
      </c>
      <c r="CA13" s="92">
        <v>148.02994953169986</v>
      </c>
      <c r="CB13" s="92">
        <v>148.01745017309122</v>
      </c>
      <c r="CC13" s="92">
        <v>148.00798682803804</v>
      </c>
      <c r="CD13" s="92">
        <v>147.99798029982301</v>
      </c>
      <c r="CE13" s="92">
        <v>147.98829001706883</v>
      </c>
      <c r="CF13" s="92">
        <v>147.98202321748917</v>
      </c>
      <c r="CG13" s="92">
        <v>147.97024886445237</v>
      </c>
      <c r="CH13" s="92">
        <v>147.95513816442784</v>
      </c>
      <c r="CI13" s="92">
        <v>147.93779841722596</v>
      </c>
      <c r="CJ13" s="38"/>
    </row>
    <row r="14" spans="2:88" ht="39.6" x14ac:dyDescent="0.25">
      <c r="B14" s="60">
        <v>8</v>
      </c>
      <c r="C14" s="26" t="s">
        <v>181</v>
      </c>
      <c r="D14" s="27" t="s">
        <v>248</v>
      </c>
      <c r="E14" s="27" t="s">
        <v>48</v>
      </c>
      <c r="F14" s="27">
        <v>2</v>
      </c>
      <c r="H14" s="85">
        <v>21.849804460513699</v>
      </c>
      <c r="I14" s="85">
        <v>27.112176881535927</v>
      </c>
      <c r="J14" s="85">
        <v>25.836594511678499</v>
      </c>
      <c r="K14" s="85">
        <v>25.836594511678499</v>
      </c>
      <c r="L14" s="85">
        <v>25.836594511678499</v>
      </c>
      <c r="M14" s="85">
        <v>25.836594511678499</v>
      </c>
      <c r="N14" s="85">
        <v>25.836594511678499</v>
      </c>
      <c r="O14" s="85">
        <v>25.836594511678499</v>
      </c>
      <c r="P14" s="85">
        <v>25.836594511678499</v>
      </c>
      <c r="Q14" s="85">
        <v>25.836594511678499</v>
      </c>
      <c r="R14" s="85">
        <v>25.132360810716197</v>
      </c>
      <c r="S14" s="85">
        <v>24.352904845400261</v>
      </c>
      <c r="T14" s="85">
        <v>23.5894824827921</v>
      </c>
      <c r="U14" s="85">
        <v>22.838936883335162</v>
      </c>
      <c r="V14" s="85">
        <v>22.069453076821446</v>
      </c>
      <c r="W14" s="85">
        <v>22.069453076821446</v>
      </c>
      <c r="X14" s="85">
        <v>22.069453076821446</v>
      </c>
      <c r="Y14" s="85">
        <v>22.069453076821446</v>
      </c>
      <c r="Z14" s="85">
        <v>22.06945307682145</v>
      </c>
      <c r="AA14" s="85">
        <v>22.069453076821446</v>
      </c>
      <c r="AB14" s="85">
        <v>22.069453076821446</v>
      </c>
      <c r="AC14" s="85">
        <v>22.069453076821446</v>
      </c>
      <c r="AD14" s="85">
        <v>22.069453076821446</v>
      </c>
      <c r="AE14" s="85">
        <v>22.069453076821446</v>
      </c>
      <c r="AF14" s="85">
        <v>22.069453076821446</v>
      </c>
      <c r="AG14" s="86">
        <v>22.069453076821446</v>
      </c>
      <c r="AH14" s="86">
        <v>22.069453076821446</v>
      </c>
      <c r="AI14" s="86">
        <v>22.069453076821446</v>
      </c>
      <c r="AJ14" s="86">
        <v>22.069453076821446</v>
      </c>
      <c r="AK14" s="86">
        <v>22.069453076821446</v>
      </c>
      <c r="AL14" s="86">
        <v>22.069453076821446</v>
      </c>
      <c r="AM14" s="86">
        <v>22.069453076821446</v>
      </c>
      <c r="AN14" s="86">
        <v>22.069453076821446</v>
      </c>
      <c r="AO14" s="86">
        <v>22.069453076821446</v>
      </c>
      <c r="AP14" s="86">
        <v>22.069453076821446</v>
      </c>
      <c r="AQ14" s="86">
        <v>22.069453076821446</v>
      </c>
      <c r="AR14" s="86">
        <v>22.069453076821446</v>
      </c>
      <c r="AS14" s="86">
        <v>22.069453076821446</v>
      </c>
      <c r="AT14" s="86">
        <v>22.069453076821446</v>
      </c>
      <c r="AU14" s="86">
        <v>22.069453076821446</v>
      </c>
      <c r="AV14" s="86">
        <v>22.069453076821446</v>
      </c>
      <c r="AW14" s="86">
        <v>22.069453076821446</v>
      </c>
      <c r="AX14" s="86">
        <v>22.06945307682145</v>
      </c>
      <c r="AY14" s="86">
        <v>22.069453076821446</v>
      </c>
      <c r="AZ14" s="86">
        <v>22.06945307682145</v>
      </c>
      <c r="BA14" s="86">
        <v>22.069453076821446</v>
      </c>
      <c r="BB14" s="86">
        <v>22.069453076821446</v>
      </c>
      <c r="BC14" s="86">
        <v>22.069453076821446</v>
      </c>
      <c r="BD14" s="86">
        <v>22.069453076821446</v>
      </c>
      <c r="BE14" s="86">
        <v>22.069453076821446</v>
      </c>
      <c r="BF14" s="86">
        <v>22.069453076821446</v>
      </c>
      <c r="BG14" s="86">
        <v>22.069453076821446</v>
      </c>
      <c r="BH14" s="86">
        <v>22.069453076821446</v>
      </c>
      <c r="BI14" s="86">
        <v>22.06945307682145</v>
      </c>
      <c r="BJ14" s="86">
        <v>22.069453076821446</v>
      </c>
      <c r="BK14" s="86">
        <v>22.069453076821446</v>
      </c>
      <c r="BL14" s="86">
        <v>22.069453076821446</v>
      </c>
      <c r="BM14" s="86">
        <v>22.069453076821446</v>
      </c>
      <c r="BN14" s="86">
        <v>22.069453076821446</v>
      </c>
      <c r="BO14" s="86">
        <v>22.069453076821446</v>
      </c>
      <c r="BP14" s="86">
        <v>22.069453076821446</v>
      </c>
      <c r="BQ14" s="86">
        <v>22.069453076821446</v>
      </c>
      <c r="BR14" s="86">
        <v>22.069453076821446</v>
      </c>
      <c r="BS14" s="86">
        <v>22.069453076821446</v>
      </c>
      <c r="BT14" s="86">
        <v>22.069453076821446</v>
      </c>
      <c r="BU14" s="86">
        <v>22.069453076821446</v>
      </c>
      <c r="BV14" s="86">
        <v>22.069453076821446</v>
      </c>
      <c r="BW14" s="86">
        <v>22.069453076821446</v>
      </c>
      <c r="BX14" s="86">
        <v>22.069453076821446</v>
      </c>
      <c r="BY14" s="86">
        <v>22.069453076821446</v>
      </c>
      <c r="BZ14" s="86">
        <v>22.069453076821446</v>
      </c>
      <c r="CA14" s="86">
        <v>22.069453076821446</v>
      </c>
      <c r="CB14" s="86">
        <v>22.069453076821446</v>
      </c>
      <c r="CC14" s="86">
        <v>22.069453076821446</v>
      </c>
      <c r="CD14" s="86">
        <v>22.069453076821446</v>
      </c>
      <c r="CE14" s="86">
        <v>22.069453076821446</v>
      </c>
      <c r="CF14" s="86">
        <v>22.069453076821446</v>
      </c>
      <c r="CG14" s="86">
        <v>22.069453076821446</v>
      </c>
      <c r="CH14" s="86">
        <v>22.069453076821446</v>
      </c>
      <c r="CI14" s="86">
        <v>22.069453076821446</v>
      </c>
      <c r="CJ14" s="38"/>
    </row>
    <row r="15" spans="2:88" ht="39.6" x14ac:dyDescent="0.25">
      <c r="B15" s="60">
        <v>9</v>
      </c>
      <c r="C15" s="26" t="s">
        <v>184</v>
      </c>
      <c r="D15" s="27" t="s">
        <v>250</v>
      </c>
      <c r="E15" s="27" t="s">
        <v>186</v>
      </c>
      <c r="F15" s="27">
        <v>2</v>
      </c>
      <c r="H15" s="85">
        <v>160.76996822798054</v>
      </c>
      <c r="I15" s="85">
        <v>158.83795838407096</v>
      </c>
      <c r="J15" s="85">
        <v>142.3891145662387</v>
      </c>
      <c r="K15" s="85">
        <v>141.4097790742656</v>
      </c>
      <c r="L15" s="85">
        <v>140.51796675813281</v>
      </c>
      <c r="M15" s="85">
        <v>139.67820565229852</v>
      </c>
      <c r="N15" s="85">
        <v>138.86820631613847</v>
      </c>
      <c r="O15" s="85">
        <v>137.93555028442438</v>
      </c>
      <c r="P15" s="85">
        <v>136.82605149417213</v>
      </c>
      <c r="Q15" s="85">
        <v>135.77035629264492</v>
      </c>
      <c r="R15" s="85">
        <v>131.03950013769304</v>
      </c>
      <c r="S15" s="85">
        <v>126.02994366822698</v>
      </c>
      <c r="T15" s="85">
        <v>121.28098836459101</v>
      </c>
      <c r="U15" s="85">
        <v>116.65964235484195</v>
      </c>
      <c r="V15" s="85">
        <v>112.00177116701424</v>
      </c>
      <c r="W15" s="85">
        <v>111.28362730440703</v>
      </c>
      <c r="X15" s="85">
        <v>110.57535711550285</v>
      </c>
      <c r="Y15" s="85">
        <v>109.87974673031063</v>
      </c>
      <c r="Z15" s="85">
        <v>109.19458198346666</v>
      </c>
      <c r="AA15" s="85">
        <v>108.52058731828993</v>
      </c>
      <c r="AB15" s="85">
        <v>107.85765801521612</v>
      </c>
      <c r="AC15" s="85">
        <v>107.20786179692776</v>
      </c>
      <c r="AD15" s="85">
        <v>106.57035413785358</v>
      </c>
      <c r="AE15" s="85">
        <v>105.94407817061868</v>
      </c>
      <c r="AF15" s="85">
        <v>105.32836643579445</v>
      </c>
      <c r="AG15" s="86">
        <v>104.77215018240675</v>
      </c>
      <c r="AH15" s="86">
        <v>104.37142999046786</v>
      </c>
      <c r="AI15" s="86">
        <v>103.99481327379587</v>
      </c>
      <c r="AJ15" s="86">
        <v>103.64948595741573</v>
      </c>
      <c r="AK15" s="86">
        <v>103.32394426045502</v>
      </c>
      <c r="AL15" s="86">
        <v>103.01208993394054</v>
      </c>
      <c r="AM15" s="86">
        <v>102.71822691287159</v>
      </c>
      <c r="AN15" s="86">
        <v>102.43786732007506</v>
      </c>
      <c r="AO15" s="86">
        <v>102.15148559479685</v>
      </c>
      <c r="AP15" s="86">
        <v>101.86360329861212</v>
      </c>
      <c r="AQ15" s="86">
        <v>101.57168273601677</v>
      </c>
      <c r="AR15" s="86">
        <v>101.2804796872804</v>
      </c>
      <c r="AS15" s="86">
        <v>100.99813562206124</v>
      </c>
      <c r="AT15" s="86">
        <v>100.73254364030201</v>
      </c>
      <c r="AU15" s="86">
        <v>100.47826062309086</v>
      </c>
      <c r="AV15" s="86">
        <v>100.2257610595689</v>
      </c>
      <c r="AW15" s="86">
        <v>99.978184674835376</v>
      </c>
      <c r="AX15" s="86">
        <v>99.734201339787788</v>
      </c>
      <c r="AY15" s="86">
        <v>99.485749946366539</v>
      </c>
      <c r="AZ15" s="86">
        <v>99.233654281594539</v>
      </c>
      <c r="BA15" s="86">
        <v>98.97686944256516</v>
      </c>
      <c r="BB15" s="86">
        <v>98.719994387579831</v>
      </c>
      <c r="BC15" s="86">
        <v>98.466307862732663</v>
      </c>
      <c r="BD15" s="86">
        <v>98.212052544815194</v>
      </c>
      <c r="BE15" s="86">
        <v>97.954056931781324</v>
      </c>
      <c r="BF15" s="86">
        <v>97.696043751407359</v>
      </c>
      <c r="BG15" s="86">
        <v>97.434002739781732</v>
      </c>
      <c r="BH15" s="86">
        <v>97.167308873232187</v>
      </c>
      <c r="BI15" s="86">
        <v>96.897963332791647</v>
      </c>
      <c r="BJ15" s="86">
        <v>96.62788399893428</v>
      </c>
      <c r="BK15" s="86">
        <v>96.35606294267275</v>
      </c>
      <c r="BL15" s="86">
        <v>96.082274179862608</v>
      </c>
      <c r="BM15" s="86">
        <v>95.808984581381807</v>
      </c>
      <c r="BN15" s="86">
        <v>95.535516106854274</v>
      </c>
      <c r="BO15" s="86">
        <v>95.257881454351789</v>
      </c>
      <c r="BP15" s="86">
        <v>94.976053877032314</v>
      </c>
      <c r="BQ15" s="86">
        <v>94.685753699528817</v>
      </c>
      <c r="BR15" s="86">
        <v>94.390048663528447</v>
      </c>
      <c r="BS15" s="86">
        <v>94.088822430030845</v>
      </c>
      <c r="BT15" s="86">
        <v>93.786049142656609</v>
      </c>
      <c r="BU15" s="86">
        <v>93.479513406034897</v>
      </c>
      <c r="BV15" s="86">
        <v>93.168201687387395</v>
      </c>
      <c r="BW15" s="86">
        <v>92.853753529734192</v>
      </c>
      <c r="BX15" s="86">
        <v>92.539535455070919</v>
      </c>
      <c r="BY15" s="86">
        <v>92.22344587934866</v>
      </c>
      <c r="BZ15" s="86">
        <v>91.904355890444847</v>
      </c>
      <c r="CA15" s="86">
        <v>91.582790676782409</v>
      </c>
      <c r="CB15" s="86">
        <v>91.261351629558305</v>
      </c>
      <c r="CC15" s="86">
        <v>90.936872386411295</v>
      </c>
      <c r="CD15" s="86">
        <v>90.614405747622143</v>
      </c>
      <c r="CE15" s="86">
        <v>90.29375556663696</v>
      </c>
      <c r="CF15" s="86">
        <v>89.975722055941432</v>
      </c>
      <c r="CG15" s="86">
        <v>89.66138350416206</v>
      </c>
      <c r="CH15" s="86">
        <v>89.353728737128733</v>
      </c>
      <c r="CI15" s="86">
        <v>89.051256525841822</v>
      </c>
      <c r="CJ15" s="38"/>
    </row>
    <row r="16" spans="2:88" ht="39.6" x14ac:dyDescent="0.25">
      <c r="B16" s="60">
        <v>10</v>
      </c>
      <c r="C16" s="26" t="s">
        <v>188</v>
      </c>
      <c r="D16" s="27" t="s">
        <v>252</v>
      </c>
      <c r="E16" s="27" t="s">
        <v>190</v>
      </c>
      <c r="F16" s="27">
        <v>2</v>
      </c>
      <c r="H16" s="85">
        <v>93.70352739940067</v>
      </c>
      <c r="I16" s="85">
        <v>98.683070939060414</v>
      </c>
      <c r="J16" s="85">
        <v>105.65808267431774</v>
      </c>
      <c r="K16" s="85">
        <v>108.07515892148739</v>
      </c>
      <c r="L16" s="85">
        <v>110.39516741684682</v>
      </c>
      <c r="M16" s="85">
        <v>112.66103282820956</v>
      </c>
      <c r="N16" s="85">
        <v>114.90038813693326</v>
      </c>
      <c r="O16" s="85">
        <v>117.3188169766299</v>
      </c>
      <c r="P16" s="85">
        <v>119.99811196633081</v>
      </c>
      <c r="Q16" s="85">
        <v>122.62679941167322</v>
      </c>
      <c r="R16" s="85">
        <v>133.73672358331658</v>
      </c>
      <c r="S16" s="85">
        <v>144.78921799956592</v>
      </c>
      <c r="T16" s="85">
        <v>155.68006648066279</v>
      </c>
      <c r="U16" s="85">
        <v>166.57062856746381</v>
      </c>
      <c r="V16" s="85">
        <v>177.41568959492258</v>
      </c>
      <c r="W16" s="85">
        <v>178.60394035522006</v>
      </c>
      <c r="X16" s="85">
        <v>179.79088606782145</v>
      </c>
      <c r="Y16" s="85">
        <v>180.97106610667009</v>
      </c>
      <c r="Z16" s="85">
        <v>182.14800989044312</v>
      </c>
      <c r="AA16" s="85">
        <v>183.31993458448221</v>
      </c>
      <c r="AB16" s="85">
        <v>184.48655476334412</v>
      </c>
      <c r="AC16" s="85">
        <v>185.64341453174825</v>
      </c>
      <c r="AD16" s="85">
        <v>186.79151792721251</v>
      </c>
      <c r="AE16" s="85">
        <v>187.93235641749604</v>
      </c>
      <c r="AF16" s="85">
        <v>189.06673656590104</v>
      </c>
      <c r="AG16" s="86">
        <v>190.09575465131638</v>
      </c>
      <c r="AH16" s="86">
        <v>190.82114938957878</v>
      </c>
      <c r="AI16" s="86">
        <v>191.50357998508056</v>
      </c>
      <c r="AJ16" s="86">
        <v>192.12728095079862</v>
      </c>
      <c r="AK16" s="86">
        <v>192.71479959259293</v>
      </c>
      <c r="AL16" s="86">
        <v>193.27808856468718</v>
      </c>
      <c r="AM16" s="86">
        <v>193.80766581051421</v>
      </c>
      <c r="AN16" s="86">
        <v>194.31235656032985</v>
      </c>
      <c r="AO16" s="86">
        <v>194.8330106879304</v>
      </c>
      <c r="AP16" s="86">
        <v>195.36025248824964</v>
      </c>
      <c r="AQ16" s="86">
        <v>195.8995934730076</v>
      </c>
      <c r="AR16" s="86">
        <v>196.44098024203055</v>
      </c>
      <c r="AS16" s="86">
        <v>196.96680136428472</v>
      </c>
      <c r="AT16" s="86">
        <v>197.45959666155488</v>
      </c>
      <c r="AU16" s="86">
        <v>197.93071404583338</v>
      </c>
      <c r="AV16" s="86">
        <v>198.40072656036446</v>
      </c>
      <c r="AW16" s="86">
        <v>198.86266377648874</v>
      </c>
      <c r="AX16" s="86">
        <v>199.31933595973402</v>
      </c>
      <c r="AY16" s="86">
        <v>199.78861923588525</v>
      </c>
      <c r="AZ16" s="86">
        <v>200.26883671901581</v>
      </c>
      <c r="BA16" s="86">
        <v>200.7624881463918</v>
      </c>
      <c r="BB16" s="86">
        <v>201.25934553605819</v>
      </c>
      <c r="BC16" s="86">
        <v>201.75197214360972</v>
      </c>
      <c r="BD16" s="86">
        <v>202.24887563494346</v>
      </c>
      <c r="BE16" s="86">
        <v>202.75739395621031</v>
      </c>
      <c r="BF16" s="86">
        <v>203.26907884717778</v>
      </c>
      <c r="BG16" s="86">
        <v>203.79327813802152</v>
      </c>
      <c r="BH16" s="86">
        <v>204.33162960823071</v>
      </c>
      <c r="BI16" s="86">
        <v>204.87963577797962</v>
      </c>
      <c r="BJ16" s="86">
        <v>205.43289603791544</v>
      </c>
      <c r="BK16" s="86">
        <v>205.99386495774112</v>
      </c>
      <c r="BL16" s="86">
        <v>206.56318323459189</v>
      </c>
      <c r="BM16" s="86">
        <v>207.13503154264453</v>
      </c>
      <c r="BN16" s="86">
        <v>207.71106083522676</v>
      </c>
      <c r="BO16" s="86">
        <v>208.30100813034593</v>
      </c>
      <c r="BP16" s="86">
        <v>208.90514952458602</v>
      </c>
      <c r="BQ16" s="86">
        <v>209.53423757162588</v>
      </c>
      <c r="BR16" s="86">
        <v>210.1810950308012</v>
      </c>
      <c r="BS16" s="86">
        <v>210.84630530524561</v>
      </c>
      <c r="BT16" s="86">
        <v>211.52020556860271</v>
      </c>
      <c r="BU16" s="86">
        <v>212.20851284695806</v>
      </c>
      <c r="BV16" s="86">
        <v>212.91403967624828</v>
      </c>
      <c r="BW16" s="86">
        <v>213.63288413838731</v>
      </c>
      <c r="BX16" s="86">
        <v>214.3565872730583</v>
      </c>
      <c r="BY16" s="86">
        <v>215.09064583014512</v>
      </c>
      <c r="BZ16" s="86">
        <v>215.83816626539391</v>
      </c>
      <c r="CA16" s="86">
        <v>216.59798903627748</v>
      </c>
      <c r="CB16" s="86">
        <v>217.36341936107632</v>
      </c>
      <c r="CC16" s="86">
        <v>218.14296317535101</v>
      </c>
      <c r="CD16" s="86">
        <v>218.92327728204768</v>
      </c>
      <c r="CE16" s="86">
        <v>219.70484313567081</v>
      </c>
      <c r="CF16" s="86">
        <v>220.48544026153354</v>
      </c>
      <c r="CG16" s="86">
        <v>221.26202251188136</v>
      </c>
      <c r="CH16" s="86">
        <v>222.02617890452058</v>
      </c>
      <c r="CI16" s="86">
        <v>222.7817676638079</v>
      </c>
      <c r="CJ16" s="38"/>
    </row>
    <row r="17" spans="2:88" ht="39.6" x14ac:dyDescent="0.25">
      <c r="B17" s="60">
        <v>11</v>
      </c>
      <c r="C17" s="26" t="s">
        <v>205</v>
      </c>
      <c r="D17" s="27" t="s">
        <v>254</v>
      </c>
      <c r="E17" s="27" t="s">
        <v>207</v>
      </c>
      <c r="F17" s="27">
        <v>0</v>
      </c>
      <c r="H17" s="93">
        <v>0.54474493313575201</v>
      </c>
      <c r="I17" s="93">
        <v>0.56976197255206718</v>
      </c>
      <c r="J17" s="93">
        <v>0.6122097261892091</v>
      </c>
      <c r="K17" s="93">
        <v>0.62198636655961237</v>
      </c>
      <c r="L17" s="93">
        <v>0.63142734164582592</v>
      </c>
      <c r="M17" s="93">
        <v>0.64064218980107068</v>
      </c>
      <c r="N17" s="93">
        <v>0.64969803986958485</v>
      </c>
      <c r="O17" s="93">
        <v>0.65899585658128845</v>
      </c>
      <c r="P17" s="93">
        <v>0.66865412552249404</v>
      </c>
      <c r="Q17" s="93">
        <v>0.67806904475899032</v>
      </c>
      <c r="R17" s="93">
        <v>0.7337701421813162</v>
      </c>
      <c r="S17" s="93">
        <v>0.78854698163467407</v>
      </c>
      <c r="T17" s="93">
        <v>0.84240868928859991</v>
      </c>
      <c r="U17" s="93">
        <v>0.89558178347111561</v>
      </c>
      <c r="V17" s="93">
        <v>0.94783635597886307</v>
      </c>
      <c r="W17" s="93">
        <v>0.9481654114345619</v>
      </c>
      <c r="X17" s="93">
        <v>0.94848998682590924</v>
      </c>
      <c r="Y17" s="93">
        <v>0.94880870691812147</v>
      </c>
      <c r="Z17" s="93">
        <v>0.94912264913878608</v>
      </c>
      <c r="AA17" s="93">
        <v>0.94943144972446802</v>
      </c>
      <c r="AB17" s="93">
        <v>0.94973515181348855</v>
      </c>
      <c r="AC17" s="93">
        <v>0.95003273207018268</v>
      </c>
      <c r="AD17" s="93">
        <v>0.95032459667092783</v>
      </c>
      <c r="AE17" s="93">
        <v>0.95061125658119605</v>
      </c>
      <c r="AF17" s="93">
        <v>0.95089303201782649</v>
      </c>
      <c r="AG17" s="94">
        <v>0.95114586913859456</v>
      </c>
      <c r="AH17" s="94">
        <v>0.95132254490095147</v>
      </c>
      <c r="AI17" s="94">
        <v>0.95148759378303904</v>
      </c>
      <c r="AJ17" s="94">
        <v>0.95163746275442462</v>
      </c>
      <c r="AK17" s="94">
        <v>0.95177779298158793</v>
      </c>
      <c r="AL17" s="94">
        <v>0.95191157332824905</v>
      </c>
      <c r="AM17" s="94">
        <v>0.95203667197491626</v>
      </c>
      <c r="AN17" s="94">
        <v>0.95215528763211077</v>
      </c>
      <c r="AO17" s="94">
        <v>0.95227704185591333</v>
      </c>
      <c r="AP17" s="94">
        <v>0.95239970673506802</v>
      </c>
      <c r="AQ17" s="94">
        <v>0.9525245357917973</v>
      </c>
      <c r="AR17" s="94">
        <v>0.95264918162466217</v>
      </c>
      <c r="AS17" s="94">
        <v>0.95276961875115096</v>
      </c>
      <c r="AT17" s="94">
        <v>0.95288193662006737</v>
      </c>
      <c r="AU17" s="94">
        <v>0.95298881532291302</v>
      </c>
      <c r="AV17" s="94">
        <v>0.95309496129836235</v>
      </c>
      <c r="AW17" s="94">
        <v>0.95319881756189273</v>
      </c>
      <c r="AX17" s="94">
        <v>0.95330103900767815</v>
      </c>
      <c r="AY17" s="94">
        <v>0.95340561915694655</v>
      </c>
      <c r="AZ17" s="94">
        <v>0.95351215220906393</v>
      </c>
      <c r="BA17" s="94">
        <v>0.95362115889762733</v>
      </c>
      <c r="BB17" s="94">
        <v>0.95373035853514898</v>
      </c>
      <c r="BC17" s="94">
        <v>0.95383812183620542</v>
      </c>
      <c r="BD17" s="94">
        <v>0.95394631338469404</v>
      </c>
      <c r="BE17" s="94">
        <v>0.95405651003789527</v>
      </c>
      <c r="BF17" s="94">
        <v>0.95416686187961464</v>
      </c>
      <c r="BG17" s="94">
        <v>0.95427936425702253</v>
      </c>
      <c r="BH17" s="94">
        <v>0.95439433052039457</v>
      </c>
      <c r="BI17" s="94">
        <v>0.95451076626407827</v>
      </c>
      <c r="BJ17" s="94">
        <v>0.95462771678179748</v>
      </c>
      <c r="BK17" s="94">
        <v>0.95474568441121044</v>
      </c>
      <c r="BL17" s="94">
        <v>0.95486478230619221</v>
      </c>
      <c r="BM17" s="94">
        <v>0.95498378007609952</v>
      </c>
      <c r="BN17" s="94">
        <v>0.95510301519391516</v>
      </c>
      <c r="BO17" s="94">
        <v>0.95522447832188373</v>
      </c>
      <c r="BP17" s="94">
        <v>0.95534818461266957</v>
      </c>
      <c r="BQ17" s="94">
        <v>0.95547627468338525</v>
      </c>
      <c r="BR17" s="94">
        <v>0.95560721875978327</v>
      </c>
      <c r="BS17" s="94">
        <v>0.95574107713836098</v>
      </c>
      <c r="BT17" s="94">
        <v>0.95587586354706133</v>
      </c>
      <c r="BU17" s="94">
        <v>0.9560126866497729</v>
      </c>
      <c r="BV17" s="94">
        <v>0.9561520548312189</v>
      </c>
      <c r="BW17" s="94">
        <v>0.95629314836727708</v>
      </c>
      <c r="BX17" s="94">
        <v>0.95643428127115637</v>
      </c>
      <c r="BY17" s="94">
        <v>0.95657650556146345</v>
      </c>
      <c r="BZ17" s="94">
        <v>0.95672038695161676</v>
      </c>
      <c r="CA17" s="94">
        <v>0.95686566239970572</v>
      </c>
      <c r="CB17" s="94">
        <v>0.95701102720864417</v>
      </c>
      <c r="CC17" s="94">
        <v>0.95715806875261511</v>
      </c>
      <c r="CD17" s="94">
        <v>0.95730425164311239</v>
      </c>
      <c r="CE17" s="94">
        <v>0.95744967244376178</v>
      </c>
      <c r="CF17" s="94">
        <v>0.95759392759247486</v>
      </c>
      <c r="CG17" s="94">
        <v>0.95773647346928159</v>
      </c>
      <c r="CH17" s="94">
        <v>0.95787580615303147</v>
      </c>
      <c r="CI17" s="94">
        <v>0.95801267628977282</v>
      </c>
      <c r="CJ17" s="38"/>
    </row>
    <row r="18" spans="2:88" x14ac:dyDescent="0.25"/>
    <row r="19" spans="2:88" x14ac:dyDescent="0.25">
      <c r="B19" s="48" t="s">
        <v>336</v>
      </c>
    </row>
    <row r="20" spans="2:88" x14ac:dyDescent="0.25"/>
    <row r="21" spans="2:88" x14ac:dyDescent="0.25">
      <c r="B21" s="49"/>
      <c r="C21" t="s">
        <v>337</v>
      </c>
    </row>
    <row r="22" spans="2:88" x14ac:dyDescent="0.25">
      <c r="B22" s="50"/>
      <c r="C22" t="s">
        <v>338</v>
      </c>
    </row>
    <row r="23" spans="2:88" x14ac:dyDescent="0.25"/>
    <row r="24" spans="2:88" ht="14.4" x14ac:dyDescent="0.3">
      <c r="B24" s="126" t="s">
        <v>344</v>
      </c>
      <c r="C24" s="127"/>
      <c r="D24" s="127"/>
      <c r="E24" s="127"/>
      <c r="F24" s="127"/>
      <c r="G24" s="127"/>
      <c r="H24" s="127"/>
      <c r="I24" s="128"/>
    </row>
    <row r="25" spans="2:88" ht="14.4" thickBot="1" x14ac:dyDescent="0.3"/>
    <row r="26" spans="2:88" s="6" customFormat="1" ht="14.4" thickBot="1" x14ac:dyDescent="0.3">
      <c r="B26" s="52" t="s">
        <v>334</v>
      </c>
      <c r="C26" s="18" t="s">
        <v>332</v>
      </c>
      <c r="D26" s="18"/>
      <c r="E26" s="18"/>
      <c r="F26" s="18"/>
      <c r="G26" s="18"/>
      <c r="H26" s="18"/>
      <c r="I26" s="18"/>
    </row>
    <row r="27" spans="2:88" s="6" customFormat="1" ht="13.2" x14ac:dyDescent="0.25">
      <c r="B27" s="53">
        <v>1</v>
      </c>
      <c r="C27" s="122" t="s">
        <v>234</v>
      </c>
      <c r="D27" s="109"/>
      <c r="E27" s="109"/>
      <c r="F27" s="109"/>
      <c r="G27" s="109"/>
      <c r="H27" s="109"/>
      <c r="I27" s="109"/>
    </row>
    <row r="28" spans="2:88" s="6" customFormat="1" ht="13.2" x14ac:dyDescent="0.25">
      <c r="B28" s="53">
        <v>2</v>
      </c>
      <c r="C28" s="122" t="s">
        <v>236</v>
      </c>
      <c r="D28" s="109"/>
      <c r="E28" s="109"/>
      <c r="F28" s="109"/>
      <c r="G28" s="109"/>
      <c r="H28" s="109"/>
      <c r="I28" s="109"/>
    </row>
    <row r="29" spans="2:88" s="6" customFormat="1" ht="13.2" x14ac:dyDescent="0.25">
      <c r="B29" s="53">
        <v>3</v>
      </c>
      <c r="C29" s="122" t="s">
        <v>238</v>
      </c>
      <c r="D29" s="109"/>
      <c r="E29" s="109"/>
      <c r="F29" s="109"/>
      <c r="G29" s="109"/>
      <c r="H29" s="109"/>
      <c r="I29" s="109"/>
    </row>
    <row r="30" spans="2:88" s="6" customFormat="1" ht="13.2" x14ac:dyDescent="0.25">
      <c r="B30" s="53">
        <v>4</v>
      </c>
      <c r="C30" s="122" t="s">
        <v>241</v>
      </c>
      <c r="D30" s="109"/>
      <c r="E30" s="109"/>
      <c r="F30" s="109"/>
      <c r="G30" s="109"/>
      <c r="H30" s="109"/>
      <c r="I30" s="109"/>
    </row>
    <row r="31" spans="2:88" s="6" customFormat="1" ht="13.2" x14ac:dyDescent="0.25">
      <c r="B31" s="53">
        <v>5</v>
      </c>
      <c r="C31" s="122" t="s">
        <v>243</v>
      </c>
      <c r="D31" s="109"/>
      <c r="E31" s="109"/>
      <c r="F31" s="109"/>
      <c r="G31" s="109"/>
      <c r="H31" s="109"/>
      <c r="I31" s="109"/>
    </row>
    <row r="32" spans="2:88" s="6" customFormat="1" ht="13.2" x14ac:dyDescent="0.25">
      <c r="B32" s="53">
        <v>6</v>
      </c>
      <c r="C32" s="122" t="s">
        <v>245</v>
      </c>
      <c r="D32" s="109"/>
      <c r="E32" s="109"/>
      <c r="F32" s="109"/>
      <c r="G32" s="109"/>
      <c r="H32" s="109"/>
      <c r="I32" s="109"/>
    </row>
    <row r="33" spans="2:9" s="6" customFormat="1" ht="13.2" x14ac:dyDescent="0.25">
      <c r="B33" s="53">
        <v>7</v>
      </c>
      <c r="C33" s="122" t="s">
        <v>247</v>
      </c>
      <c r="D33" s="109"/>
      <c r="E33" s="109"/>
      <c r="F33" s="109"/>
      <c r="G33" s="109"/>
      <c r="H33" s="109"/>
      <c r="I33" s="109"/>
    </row>
    <row r="34" spans="2:9" s="6" customFormat="1" ht="13.2" x14ac:dyDescent="0.25">
      <c r="B34" s="53">
        <v>8</v>
      </c>
      <c r="C34" s="122" t="s">
        <v>249</v>
      </c>
      <c r="D34" s="109"/>
      <c r="E34" s="109"/>
      <c r="F34" s="109"/>
      <c r="G34" s="109"/>
      <c r="H34" s="109"/>
      <c r="I34" s="109"/>
    </row>
    <row r="35" spans="2:9" s="6" customFormat="1" ht="13.2" x14ac:dyDescent="0.25">
      <c r="B35" s="53">
        <v>9</v>
      </c>
      <c r="C35" s="122" t="s">
        <v>251</v>
      </c>
      <c r="D35" s="109"/>
      <c r="E35" s="109"/>
      <c r="F35" s="109"/>
      <c r="G35" s="109"/>
      <c r="H35" s="109"/>
      <c r="I35" s="109"/>
    </row>
    <row r="36" spans="2:9" s="6" customFormat="1" ht="13.2" x14ac:dyDescent="0.25">
      <c r="B36" s="53">
        <v>10</v>
      </c>
      <c r="C36" s="122" t="s">
        <v>253</v>
      </c>
      <c r="D36" s="109"/>
      <c r="E36" s="109"/>
      <c r="F36" s="109"/>
      <c r="G36" s="109"/>
      <c r="H36" s="109"/>
      <c r="I36" s="109"/>
    </row>
    <row r="37" spans="2:9" s="6" customFormat="1" ht="13.2" x14ac:dyDescent="0.25">
      <c r="B37" s="53">
        <v>11</v>
      </c>
      <c r="C37" s="122" t="s">
        <v>255</v>
      </c>
      <c r="D37" s="109"/>
      <c r="E37" s="109"/>
      <c r="F37" s="109"/>
      <c r="G37" s="109"/>
      <c r="H37" s="109"/>
      <c r="I37" s="109"/>
    </row>
    <row r="38" spans="2:9" x14ac:dyDescent="0.25"/>
  </sheetData>
  <mergeCells count="19">
    <mergeCell ref="C37:I37"/>
    <mergeCell ref="H5:AF5"/>
    <mergeCell ref="AG5:CJ5"/>
    <mergeCell ref="B24:I24"/>
    <mergeCell ref="C27:I27"/>
    <mergeCell ref="C28:I28"/>
    <mergeCell ref="C34:I34"/>
    <mergeCell ref="C35:I35"/>
    <mergeCell ref="C36:I36"/>
    <mergeCell ref="C29:I29"/>
    <mergeCell ref="C30:I30"/>
    <mergeCell ref="C31:I31"/>
    <mergeCell ref="C32:I32"/>
    <mergeCell ref="C33:I33"/>
    <mergeCell ref="B1:F1"/>
    <mergeCell ref="B3:C3"/>
    <mergeCell ref="B4:C4"/>
    <mergeCell ref="D3:F3"/>
    <mergeCell ref="D4:F4"/>
  </mergeCells>
  <pageMargins left="0.70866141732283472" right="0.70866141732283472" top="0.35433070866141736" bottom="0.15748031496062992"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pageSetUpPr fitToPage="1"/>
  </sheetPr>
  <dimension ref="A1:CK26"/>
  <sheetViews>
    <sheetView showGridLines="0" tabSelected="1" zoomScale="80" zoomScaleNormal="80" workbookViewId="0">
      <selection activeCell="L8" sqref="L8"/>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89" width="8.69921875" customWidth="1"/>
    <col min="90" max="109" width="8.69921875" hidden="1" customWidth="1"/>
    <col min="110" max="16384" width="8.69921875" hidden="1"/>
  </cols>
  <sheetData>
    <row r="1" spans="1:88" ht="22.5" customHeight="1" x14ac:dyDescent="0.25">
      <c r="B1" s="108" t="s">
        <v>256</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3" t="s">
        <v>2</v>
      </c>
      <c r="C3" s="114"/>
      <c r="D3" s="130" t="str">
        <f>'Cover sheet'!C5</f>
        <v>Thames Water</v>
      </c>
      <c r="E3" s="131"/>
      <c r="F3" s="132"/>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3" t="s">
        <v>330</v>
      </c>
      <c r="C4" s="114"/>
      <c r="D4" s="130" t="str">
        <f>'Cover sheet'!C6</f>
        <v>Kennet Valley</v>
      </c>
      <c r="E4" s="131"/>
      <c r="F4" s="132"/>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9"/>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60</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2.8" x14ac:dyDescent="0.25">
      <c r="B7" s="60">
        <v>1</v>
      </c>
      <c r="C7" s="30" t="s">
        <v>210</v>
      </c>
      <c r="D7" s="31" t="s">
        <v>257</v>
      </c>
      <c r="E7" s="31" t="s">
        <v>48</v>
      </c>
      <c r="F7" s="31">
        <v>2</v>
      </c>
      <c r="H7" s="85">
        <v>119.77</v>
      </c>
      <c r="I7" s="85">
        <v>119.02</v>
      </c>
      <c r="J7" s="85">
        <v>124.13791790694553</v>
      </c>
      <c r="K7" s="85">
        <v>124.48944872400942</v>
      </c>
      <c r="L7" s="85">
        <v>124.78814103178017</v>
      </c>
      <c r="M7" s="85">
        <v>125.04138888886369</v>
      </c>
      <c r="N7" s="85">
        <v>125.28992224393289</v>
      </c>
      <c r="O7" s="85">
        <v>125.58952137493281</v>
      </c>
      <c r="P7" s="85">
        <v>125.88234587667333</v>
      </c>
      <c r="Q7" s="85">
        <v>126.1224899058445</v>
      </c>
      <c r="R7" s="85">
        <v>125.2489917211074</v>
      </c>
      <c r="S7" s="85">
        <v>123.48701465902249</v>
      </c>
      <c r="T7" s="85">
        <v>121.71861928965008</v>
      </c>
      <c r="U7" s="85">
        <v>120.00056695556341</v>
      </c>
      <c r="V7" s="85">
        <v>118.33043911637331</v>
      </c>
      <c r="W7" s="85">
        <v>114.22001053467537</v>
      </c>
      <c r="X7" s="85">
        <v>114.13436865320229</v>
      </c>
      <c r="Y7" s="85">
        <v>114.04919999800846</v>
      </c>
      <c r="Z7" s="85">
        <v>113.98381491434125</v>
      </c>
      <c r="AA7" s="85">
        <v>113.94416855497887</v>
      </c>
      <c r="AB7" s="85">
        <v>114.13567005714265</v>
      </c>
      <c r="AC7" s="85">
        <v>114.30874260069895</v>
      </c>
      <c r="AD7" s="85">
        <v>114.47832781648741</v>
      </c>
      <c r="AE7" s="85">
        <v>114.65252577668683</v>
      </c>
      <c r="AF7" s="85">
        <v>114.8288820567314</v>
      </c>
      <c r="AG7" s="86">
        <v>114.95703558197259</v>
      </c>
      <c r="AH7" s="86">
        <v>114.97344951857416</v>
      </c>
      <c r="AI7" s="86">
        <v>115.00587264135416</v>
      </c>
      <c r="AJ7" s="86">
        <v>115.01775892171908</v>
      </c>
      <c r="AK7" s="86">
        <v>115.01778286400508</v>
      </c>
      <c r="AL7" s="86">
        <v>115.00933958874508</v>
      </c>
      <c r="AM7" s="86">
        <v>114.99018808720793</v>
      </c>
      <c r="AN7" s="86">
        <v>114.96318025445551</v>
      </c>
      <c r="AO7" s="86">
        <v>114.93276435050755</v>
      </c>
      <c r="AP7" s="86">
        <v>114.89762515438269</v>
      </c>
      <c r="AQ7" s="86">
        <v>114.85795129144539</v>
      </c>
      <c r="AR7" s="86">
        <v>114.81399244336571</v>
      </c>
      <c r="AS7" s="86">
        <v>114.76820887145298</v>
      </c>
      <c r="AT7" s="86">
        <v>114.71511870049594</v>
      </c>
      <c r="AU7" s="86">
        <v>114.65589516251968</v>
      </c>
      <c r="AV7" s="86">
        <v>114.59399328001865</v>
      </c>
      <c r="AW7" s="86">
        <v>114.52856330135633</v>
      </c>
      <c r="AX7" s="86">
        <v>114.64289650000472</v>
      </c>
      <c r="AY7" s="86">
        <v>114.76024006540028</v>
      </c>
      <c r="AZ7" s="86">
        <v>114.87996550850349</v>
      </c>
      <c r="BA7" s="86">
        <v>115.00362029010699</v>
      </c>
      <c r="BB7" s="86">
        <v>115.13225177042141</v>
      </c>
      <c r="BC7" s="86">
        <v>115.26479530528297</v>
      </c>
      <c r="BD7" s="86">
        <v>115.40242064810363</v>
      </c>
      <c r="BE7" s="86">
        <v>115.54599646592457</v>
      </c>
      <c r="BF7" s="86">
        <v>115.69364826977112</v>
      </c>
      <c r="BG7" s="86">
        <v>115.84781631429148</v>
      </c>
      <c r="BH7" s="86">
        <v>116.00756221650025</v>
      </c>
      <c r="BI7" s="86">
        <v>116.1728448638617</v>
      </c>
      <c r="BJ7" s="86">
        <v>116.34325998942442</v>
      </c>
      <c r="BK7" s="86">
        <v>116.51869093819683</v>
      </c>
      <c r="BL7" s="86">
        <v>116.69947433642528</v>
      </c>
      <c r="BM7" s="86">
        <v>116.88382920720235</v>
      </c>
      <c r="BN7" s="86">
        <v>117.07174894004784</v>
      </c>
      <c r="BO7" s="86">
        <v>117.26449995184414</v>
      </c>
      <c r="BP7" s="86">
        <v>117.46203491195381</v>
      </c>
      <c r="BQ7" s="86">
        <v>117.66509698709044</v>
      </c>
      <c r="BR7" s="86">
        <v>117.87359418006828</v>
      </c>
      <c r="BS7" s="86">
        <v>118.08740900650523</v>
      </c>
      <c r="BT7" s="86">
        <v>118.305420314683</v>
      </c>
      <c r="BU7" s="86">
        <v>118.5284755796858</v>
      </c>
      <c r="BV7" s="86">
        <v>118.75702625377001</v>
      </c>
      <c r="BW7" s="86">
        <v>118.98892355252045</v>
      </c>
      <c r="BX7" s="86">
        <v>119.22351645465723</v>
      </c>
      <c r="BY7" s="86">
        <v>119.46212185849801</v>
      </c>
      <c r="BZ7" s="86">
        <v>119.70403379160373</v>
      </c>
      <c r="CA7" s="86">
        <v>119.94886455239758</v>
      </c>
      <c r="CB7" s="86">
        <v>120.19677892412797</v>
      </c>
      <c r="CC7" s="86">
        <v>120.44864223049738</v>
      </c>
      <c r="CD7" s="86">
        <v>120.70289236599902</v>
      </c>
      <c r="CE7" s="86">
        <v>120.95929569556023</v>
      </c>
      <c r="CF7" s="86">
        <v>121.21926094666763</v>
      </c>
      <c r="CG7" s="86">
        <v>121.47885742073451</v>
      </c>
      <c r="CH7" s="86">
        <v>121.74002374086528</v>
      </c>
      <c r="CI7" s="86">
        <v>122.00325027003682</v>
      </c>
      <c r="CJ7" s="35"/>
    </row>
    <row r="8" spans="1:88" ht="52.8" x14ac:dyDescent="0.25">
      <c r="B8" s="60">
        <f>B7+1</f>
        <v>2</v>
      </c>
      <c r="C8" s="26" t="s">
        <v>213</v>
      </c>
      <c r="D8" s="27" t="s">
        <v>259</v>
      </c>
      <c r="E8" s="27" t="s">
        <v>48</v>
      </c>
      <c r="F8" s="27">
        <v>2</v>
      </c>
      <c r="H8" s="85">
        <v>146.26999999999998</v>
      </c>
      <c r="I8" s="85">
        <v>145.93999999999997</v>
      </c>
      <c r="J8" s="85">
        <v>150.54758267671616</v>
      </c>
      <c r="K8" s="85">
        <v>150.31134094438778</v>
      </c>
      <c r="L8" s="85">
        <v>150.0750992120594</v>
      </c>
      <c r="M8" s="85">
        <v>149.83885747973099</v>
      </c>
      <c r="N8" s="85">
        <v>149.60261574740261</v>
      </c>
      <c r="O8" s="85">
        <v>149.36637401507423</v>
      </c>
      <c r="P8" s="85">
        <v>149.13013228274585</v>
      </c>
      <c r="Q8" s="85">
        <v>148.89389055041747</v>
      </c>
      <c r="R8" s="85">
        <v>145.29764881808907</v>
      </c>
      <c r="S8" s="85">
        <v>144.97979630550179</v>
      </c>
      <c r="T8" s="85">
        <v>144.89818552524289</v>
      </c>
      <c r="U8" s="85">
        <v>144.816574744984</v>
      </c>
      <c r="V8" s="85">
        <v>144.7349639647251</v>
      </c>
      <c r="W8" s="85">
        <v>144.6533531844662</v>
      </c>
      <c r="X8" s="85">
        <v>144.5717424042073</v>
      </c>
      <c r="Y8" s="85">
        <v>144.4901316239484</v>
      </c>
      <c r="Z8" s="85">
        <v>144.4085208436895</v>
      </c>
      <c r="AA8" s="85">
        <v>144.32691006343063</v>
      </c>
      <c r="AB8" s="85">
        <v>144.24529928317173</v>
      </c>
      <c r="AC8" s="85">
        <v>144.16368850291283</v>
      </c>
      <c r="AD8" s="85">
        <v>144.08207772265393</v>
      </c>
      <c r="AE8" s="85">
        <v>144.00046694239504</v>
      </c>
      <c r="AF8" s="85">
        <v>143.91885616213614</v>
      </c>
      <c r="AG8" s="90">
        <v>143.83724538187724</v>
      </c>
      <c r="AH8" s="90">
        <v>143.75563460161834</v>
      </c>
      <c r="AI8" s="90">
        <v>143.67402382135944</v>
      </c>
      <c r="AJ8" s="90">
        <v>143.59241304110054</v>
      </c>
      <c r="AK8" s="90">
        <v>143.51080226084164</v>
      </c>
      <c r="AL8" s="90">
        <v>143.42919148058274</v>
      </c>
      <c r="AM8" s="90">
        <v>143.34758070032387</v>
      </c>
      <c r="AN8" s="90">
        <v>143.26596992006498</v>
      </c>
      <c r="AO8" s="90">
        <v>143.18435913980608</v>
      </c>
      <c r="AP8" s="90">
        <v>143.10274835954718</v>
      </c>
      <c r="AQ8" s="90">
        <v>143.02113757928828</v>
      </c>
      <c r="AR8" s="90">
        <v>142.93952679902938</v>
      </c>
      <c r="AS8" s="90">
        <v>142.85791601877048</v>
      </c>
      <c r="AT8" s="90">
        <v>142.77630523851158</v>
      </c>
      <c r="AU8" s="90">
        <v>142.69469445825268</v>
      </c>
      <c r="AV8" s="90">
        <v>142.61308367799379</v>
      </c>
      <c r="AW8" s="90">
        <v>142.53147289773489</v>
      </c>
      <c r="AX8" s="90">
        <v>142.44986211747602</v>
      </c>
      <c r="AY8" s="90">
        <v>142.36825133721712</v>
      </c>
      <c r="AZ8" s="90">
        <v>142.28664055695822</v>
      </c>
      <c r="BA8" s="90">
        <v>142.20502977669932</v>
      </c>
      <c r="BB8" s="90">
        <v>142.12341899644042</v>
      </c>
      <c r="BC8" s="90">
        <v>142.04180821618152</v>
      </c>
      <c r="BD8" s="90">
        <v>141.96019743592262</v>
      </c>
      <c r="BE8" s="90">
        <v>141.87858665566372</v>
      </c>
      <c r="BF8" s="90">
        <v>141.79697587540483</v>
      </c>
      <c r="BG8" s="90">
        <v>141.71536509514593</v>
      </c>
      <c r="BH8" s="90">
        <v>141.63375431488703</v>
      </c>
      <c r="BI8" s="90">
        <v>141.55214353462813</v>
      </c>
      <c r="BJ8" s="90">
        <v>141.47053275436926</v>
      </c>
      <c r="BK8" s="90">
        <v>141.38892197411036</v>
      </c>
      <c r="BL8" s="90">
        <v>141.30731119385146</v>
      </c>
      <c r="BM8" s="90">
        <v>141.22570041359256</v>
      </c>
      <c r="BN8" s="90">
        <v>141.14408963333366</v>
      </c>
      <c r="BO8" s="90">
        <v>141.06247885307477</v>
      </c>
      <c r="BP8" s="90">
        <v>140.98086807281587</v>
      </c>
      <c r="BQ8" s="90">
        <v>140.89925729255697</v>
      </c>
      <c r="BR8" s="90">
        <v>140.81764651229807</v>
      </c>
      <c r="BS8" s="90">
        <v>140.73603573203917</v>
      </c>
      <c r="BT8" s="90">
        <v>140.65442495178027</v>
      </c>
      <c r="BU8" s="90">
        <v>140.57281417152137</v>
      </c>
      <c r="BV8" s="90">
        <v>140.4912033912625</v>
      </c>
      <c r="BW8" s="90">
        <v>140.4095926110036</v>
      </c>
      <c r="BX8" s="90">
        <v>140.3279818307447</v>
      </c>
      <c r="BY8" s="90">
        <v>140.24637105048581</v>
      </c>
      <c r="BZ8" s="90">
        <v>140.16476027022691</v>
      </c>
      <c r="CA8" s="90">
        <v>140.08314948996801</v>
      </c>
      <c r="CB8" s="90">
        <v>140.00153870970911</v>
      </c>
      <c r="CC8" s="90">
        <v>139.91992792945021</v>
      </c>
      <c r="CD8" s="90">
        <v>139.83831714919131</v>
      </c>
      <c r="CE8" s="90">
        <v>139.75670636893241</v>
      </c>
      <c r="CF8" s="90">
        <v>139.67509558867351</v>
      </c>
      <c r="CG8" s="90">
        <v>139.59348480841464</v>
      </c>
      <c r="CH8" s="90">
        <v>139.51187402815575</v>
      </c>
      <c r="CI8" s="90">
        <v>139.43026324789685</v>
      </c>
      <c r="CJ8" s="38"/>
    </row>
    <row r="9" spans="1:88" ht="52.8" x14ac:dyDescent="0.25">
      <c r="B9" s="60">
        <f t="shared" ref="B9:B11" si="0">B8+1</f>
        <v>3</v>
      </c>
      <c r="C9" s="26" t="s">
        <v>216</v>
      </c>
      <c r="D9" s="27" t="s">
        <v>261</v>
      </c>
      <c r="E9" s="27" t="s">
        <v>48</v>
      </c>
      <c r="F9" s="27">
        <v>2</v>
      </c>
      <c r="H9" s="85">
        <v>144.18999999999997</v>
      </c>
      <c r="I9" s="85">
        <v>143.80999999999997</v>
      </c>
      <c r="J9" s="85">
        <v>150.34758267671617</v>
      </c>
      <c r="K9" s="85">
        <v>150.11134094438779</v>
      </c>
      <c r="L9" s="85">
        <v>149.87509921205941</v>
      </c>
      <c r="M9" s="85">
        <v>149.638857479731</v>
      </c>
      <c r="N9" s="85">
        <v>149.40261574740262</v>
      </c>
      <c r="O9" s="85">
        <v>149.16637401507424</v>
      </c>
      <c r="P9" s="85">
        <v>148.93013228274586</v>
      </c>
      <c r="Q9" s="85">
        <v>148.69389055041748</v>
      </c>
      <c r="R9" s="85">
        <v>145.09764881808908</v>
      </c>
      <c r="S9" s="85">
        <v>144.7797963055018</v>
      </c>
      <c r="T9" s="85">
        <v>144.69818552524291</v>
      </c>
      <c r="U9" s="85">
        <v>144.61657474498401</v>
      </c>
      <c r="V9" s="85">
        <v>144.53496396472511</v>
      </c>
      <c r="W9" s="85">
        <v>144.45335318446621</v>
      </c>
      <c r="X9" s="85">
        <v>144.37174240420731</v>
      </c>
      <c r="Y9" s="85">
        <v>144.29013162394841</v>
      </c>
      <c r="Z9" s="85">
        <v>144.20852084368951</v>
      </c>
      <c r="AA9" s="85">
        <v>144.12691006343064</v>
      </c>
      <c r="AB9" s="85">
        <v>144.04529928317174</v>
      </c>
      <c r="AC9" s="85">
        <v>143.96368850291285</v>
      </c>
      <c r="AD9" s="85">
        <v>143.88207772265395</v>
      </c>
      <c r="AE9" s="85">
        <v>143.80046694239505</v>
      </c>
      <c r="AF9" s="85">
        <v>143.71885616213615</v>
      </c>
      <c r="AG9" s="90">
        <v>143.63724538187725</v>
      </c>
      <c r="AH9" s="90">
        <v>143.55563460161835</v>
      </c>
      <c r="AI9" s="90">
        <v>143.47402382135945</v>
      </c>
      <c r="AJ9" s="90">
        <v>143.39241304110055</v>
      </c>
      <c r="AK9" s="90">
        <v>143.31080226084165</v>
      </c>
      <c r="AL9" s="90">
        <v>143.22919148058276</v>
      </c>
      <c r="AM9" s="90">
        <v>143.14758070032389</v>
      </c>
      <c r="AN9" s="90">
        <v>143.06596992006499</v>
      </c>
      <c r="AO9" s="90">
        <v>142.98435913980609</v>
      </c>
      <c r="AP9" s="90">
        <v>142.90274835954719</v>
      </c>
      <c r="AQ9" s="90">
        <v>142.82113757928829</v>
      </c>
      <c r="AR9" s="90">
        <v>142.73952679902939</v>
      </c>
      <c r="AS9" s="90">
        <v>142.65791601877049</v>
      </c>
      <c r="AT9" s="90">
        <v>142.57630523851159</v>
      </c>
      <c r="AU9" s="90">
        <v>142.4946944582527</v>
      </c>
      <c r="AV9" s="90">
        <v>142.4130836779938</v>
      </c>
      <c r="AW9" s="90">
        <v>142.3314728977349</v>
      </c>
      <c r="AX9" s="90">
        <v>142.24986211747603</v>
      </c>
      <c r="AY9" s="90">
        <v>142.16825133721713</v>
      </c>
      <c r="AZ9" s="90">
        <v>142.08664055695823</v>
      </c>
      <c r="BA9" s="90">
        <v>142.00502977669933</v>
      </c>
      <c r="BB9" s="90">
        <v>141.92341899644043</v>
      </c>
      <c r="BC9" s="90">
        <v>141.84180821618153</v>
      </c>
      <c r="BD9" s="90">
        <v>141.76019743592263</v>
      </c>
      <c r="BE9" s="90">
        <v>141.67858665566374</v>
      </c>
      <c r="BF9" s="90">
        <v>141.59697587540484</v>
      </c>
      <c r="BG9" s="90">
        <v>141.51536509514594</v>
      </c>
      <c r="BH9" s="90">
        <v>141.43375431488704</v>
      </c>
      <c r="BI9" s="90">
        <v>141.35214353462814</v>
      </c>
      <c r="BJ9" s="90">
        <v>141.27053275436927</v>
      </c>
      <c r="BK9" s="90">
        <v>141.18892197411037</v>
      </c>
      <c r="BL9" s="90">
        <v>141.10731119385147</v>
      </c>
      <c r="BM9" s="90">
        <v>141.02570041359257</v>
      </c>
      <c r="BN9" s="90">
        <v>140.94408963333368</v>
      </c>
      <c r="BO9" s="90">
        <v>140.86247885307478</v>
      </c>
      <c r="BP9" s="90">
        <v>140.78086807281588</v>
      </c>
      <c r="BQ9" s="90">
        <v>140.69925729255698</v>
      </c>
      <c r="BR9" s="90">
        <v>140.61764651229808</v>
      </c>
      <c r="BS9" s="90">
        <v>140.53603573203918</v>
      </c>
      <c r="BT9" s="90">
        <v>140.45442495178028</v>
      </c>
      <c r="BU9" s="90">
        <v>140.37281417152138</v>
      </c>
      <c r="BV9" s="90">
        <v>140.29120339126251</v>
      </c>
      <c r="BW9" s="90">
        <v>140.20959261100361</v>
      </c>
      <c r="BX9" s="90">
        <v>140.12798183074472</v>
      </c>
      <c r="BY9" s="90">
        <v>140.04637105048582</v>
      </c>
      <c r="BZ9" s="90">
        <v>139.96476027022692</v>
      </c>
      <c r="CA9" s="90">
        <v>139.88314948996802</v>
      </c>
      <c r="CB9" s="90">
        <v>139.80153870970912</v>
      </c>
      <c r="CC9" s="90">
        <v>139.71992792945022</v>
      </c>
      <c r="CD9" s="90">
        <v>139.63831714919132</v>
      </c>
      <c r="CE9" s="90">
        <v>139.55670636893242</v>
      </c>
      <c r="CF9" s="90">
        <v>139.47509558867353</v>
      </c>
      <c r="CG9" s="90">
        <v>139.39348480841466</v>
      </c>
      <c r="CH9" s="90">
        <v>139.31187402815576</v>
      </c>
      <c r="CI9" s="90">
        <v>139.23026324789686</v>
      </c>
      <c r="CJ9" s="38"/>
    </row>
    <row r="10" spans="1:88" ht="52.8" x14ac:dyDescent="0.25">
      <c r="B10" s="60">
        <f t="shared" si="0"/>
        <v>4</v>
      </c>
      <c r="C10" s="26" t="s">
        <v>219</v>
      </c>
      <c r="D10" s="27" t="s">
        <v>263</v>
      </c>
      <c r="E10" s="27" t="s">
        <v>48</v>
      </c>
      <c r="F10" s="27">
        <v>2</v>
      </c>
      <c r="H10" s="85">
        <v>6.63</v>
      </c>
      <c r="I10" s="85">
        <v>6.89</v>
      </c>
      <c r="J10" s="85">
        <v>6.7685655739844748</v>
      </c>
      <c r="K10" s="85">
        <v>6.6320121879162599</v>
      </c>
      <c r="L10" s="85">
        <v>7.1865823286673276</v>
      </c>
      <c r="M10" s="85">
        <v>6.8790546361368996</v>
      </c>
      <c r="N10" s="85">
        <v>7.2204226610637363</v>
      </c>
      <c r="O10" s="85">
        <v>6.8647818399636833</v>
      </c>
      <c r="P10" s="85">
        <v>6.9304836847952496</v>
      </c>
      <c r="Q10" s="85">
        <v>6.9117626087340938</v>
      </c>
      <c r="R10" s="85">
        <v>7.632639169559293</v>
      </c>
      <c r="S10" s="85">
        <v>7.8027691280563456</v>
      </c>
      <c r="T10" s="85">
        <v>7.8964214602622631</v>
      </c>
      <c r="U10" s="85">
        <v>8.0464630026305493</v>
      </c>
      <c r="V10" s="85">
        <v>7.5426032915693657</v>
      </c>
      <c r="W10" s="85">
        <v>7.7350737840488533</v>
      </c>
      <c r="X10" s="85">
        <v>7.9137751592105996</v>
      </c>
      <c r="Y10" s="85">
        <v>7.5548957767234466</v>
      </c>
      <c r="Z10" s="85">
        <v>7.8168623004198414</v>
      </c>
      <c r="AA10" s="85">
        <v>7.6457202742964165</v>
      </c>
      <c r="AB10" s="85">
        <v>7.4730738636112699</v>
      </c>
      <c r="AC10" s="85">
        <v>7.5496219923297128</v>
      </c>
      <c r="AD10" s="85">
        <v>7.2535164588136301</v>
      </c>
      <c r="AE10" s="85">
        <v>6.7426047442057717</v>
      </c>
      <c r="AF10" s="85">
        <v>6.7426047442057717</v>
      </c>
      <c r="AG10" s="90">
        <v>6.7426047442057717</v>
      </c>
      <c r="AH10" s="90">
        <v>6.7426047442057717</v>
      </c>
      <c r="AI10" s="90">
        <v>6.7426047442057717</v>
      </c>
      <c r="AJ10" s="90">
        <v>6.7426047442057717</v>
      </c>
      <c r="AK10" s="90">
        <v>6.7426047442057717</v>
      </c>
      <c r="AL10" s="90">
        <v>6.7426047442057717</v>
      </c>
      <c r="AM10" s="90">
        <v>6.7426047442057717</v>
      </c>
      <c r="AN10" s="90">
        <v>6.7426047442057717</v>
      </c>
      <c r="AO10" s="90">
        <v>6.7426047442057717</v>
      </c>
      <c r="AP10" s="90">
        <v>6.7426047442057717</v>
      </c>
      <c r="AQ10" s="90">
        <v>6.7426047442057717</v>
      </c>
      <c r="AR10" s="90">
        <v>6.7426047442057717</v>
      </c>
      <c r="AS10" s="90">
        <v>6.7426047442057717</v>
      </c>
      <c r="AT10" s="90">
        <v>6.7426047442057717</v>
      </c>
      <c r="AU10" s="90">
        <v>6.7426047442057717</v>
      </c>
      <c r="AV10" s="90">
        <v>6.7426047442057717</v>
      </c>
      <c r="AW10" s="90">
        <v>6.7426047442057717</v>
      </c>
      <c r="AX10" s="90">
        <v>6.7426047442057717</v>
      </c>
      <c r="AY10" s="90">
        <v>6.7426047442057717</v>
      </c>
      <c r="AZ10" s="90">
        <v>6.7426047442057717</v>
      </c>
      <c r="BA10" s="90">
        <v>6.7426047442057717</v>
      </c>
      <c r="BB10" s="90">
        <v>6.7426047442057717</v>
      </c>
      <c r="BC10" s="90">
        <v>6.7426047442057717</v>
      </c>
      <c r="BD10" s="90">
        <v>6.7426047442057717</v>
      </c>
      <c r="BE10" s="90">
        <v>6.7426047442057717</v>
      </c>
      <c r="BF10" s="90">
        <v>6.7426047442057717</v>
      </c>
      <c r="BG10" s="90">
        <v>6.7426047442057717</v>
      </c>
      <c r="BH10" s="90">
        <v>6.7426047442057717</v>
      </c>
      <c r="BI10" s="90">
        <v>6.7426047442057717</v>
      </c>
      <c r="BJ10" s="90">
        <v>6.7426047442057717</v>
      </c>
      <c r="BK10" s="90">
        <v>6.7426047442057717</v>
      </c>
      <c r="BL10" s="90">
        <v>6.7426047442057717</v>
      </c>
      <c r="BM10" s="90">
        <v>6.7426047442057717</v>
      </c>
      <c r="BN10" s="90">
        <v>6.7426047442057717</v>
      </c>
      <c r="BO10" s="90">
        <v>6.7426047442057717</v>
      </c>
      <c r="BP10" s="90">
        <v>6.7426047442057717</v>
      </c>
      <c r="BQ10" s="90">
        <v>6.7426047442057717</v>
      </c>
      <c r="BR10" s="90">
        <v>6.7426047442057717</v>
      </c>
      <c r="BS10" s="90">
        <v>6.7426047442057717</v>
      </c>
      <c r="BT10" s="90">
        <v>6.7426047442057717</v>
      </c>
      <c r="BU10" s="90">
        <v>6.7426047442057717</v>
      </c>
      <c r="BV10" s="90">
        <v>6.7426047442057717</v>
      </c>
      <c r="BW10" s="90">
        <v>6.7426047442057717</v>
      </c>
      <c r="BX10" s="90">
        <v>6.7426047442057717</v>
      </c>
      <c r="BY10" s="90">
        <v>6.7426047442057717</v>
      </c>
      <c r="BZ10" s="90">
        <v>6.7426047442057717</v>
      </c>
      <c r="CA10" s="90">
        <v>6.7426047442057717</v>
      </c>
      <c r="CB10" s="90">
        <v>6.7426047442057717</v>
      </c>
      <c r="CC10" s="90">
        <v>6.7426047442057717</v>
      </c>
      <c r="CD10" s="90">
        <v>6.7426047442057717</v>
      </c>
      <c r="CE10" s="90">
        <v>6.7426047442057717</v>
      </c>
      <c r="CF10" s="90">
        <v>6.7426047442057717</v>
      </c>
      <c r="CG10" s="90">
        <v>6.7426047442057717</v>
      </c>
      <c r="CH10" s="90">
        <v>6.7426047442057717</v>
      </c>
      <c r="CI10" s="90">
        <v>6.7426047442057717</v>
      </c>
      <c r="CJ10" s="38"/>
    </row>
    <row r="11" spans="1:88" ht="52.8" x14ac:dyDescent="0.25">
      <c r="B11" s="60">
        <f t="shared" si="0"/>
        <v>5</v>
      </c>
      <c r="C11" s="26" t="s">
        <v>222</v>
      </c>
      <c r="D11" s="27" t="s">
        <v>264</v>
      </c>
      <c r="E11" s="27" t="s">
        <v>48</v>
      </c>
      <c r="F11" s="27">
        <v>2</v>
      </c>
      <c r="H11" s="89">
        <v>17.789999999999974</v>
      </c>
      <c r="I11" s="89">
        <v>17.899999999999977</v>
      </c>
      <c r="J11" s="89">
        <v>19.441099195786165</v>
      </c>
      <c r="K11" s="89">
        <v>18.989880032462111</v>
      </c>
      <c r="L11" s="89">
        <v>17.900375851611912</v>
      </c>
      <c r="M11" s="89">
        <v>17.718413954730408</v>
      </c>
      <c r="N11" s="89">
        <v>16.892270842405992</v>
      </c>
      <c r="O11" s="89">
        <v>16.712070800177742</v>
      </c>
      <c r="P11" s="89">
        <v>16.117302721277284</v>
      </c>
      <c r="Q11" s="89">
        <v>15.659638035838881</v>
      </c>
      <c r="R11" s="89">
        <v>12.216017927422389</v>
      </c>
      <c r="S11" s="89">
        <v>13.490012518422967</v>
      </c>
      <c r="T11" s="89">
        <v>15.083144775330563</v>
      </c>
      <c r="U11" s="89">
        <v>16.569544786790043</v>
      </c>
      <c r="V11" s="89">
        <v>18.661921556782431</v>
      </c>
      <c r="W11" s="89">
        <v>22.498268865741988</v>
      </c>
      <c r="X11" s="89">
        <v>22.323598591794422</v>
      </c>
      <c r="Y11" s="89">
        <v>22.686035849216502</v>
      </c>
      <c r="Z11" s="89">
        <v>22.407843628928418</v>
      </c>
      <c r="AA11" s="89">
        <v>22.537021234155354</v>
      </c>
      <c r="AB11" s="89">
        <v>22.436555362417828</v>
      </c>
      <c r="AC11" s="89">
        <v>22.105323909884184</v>
      </c>
      <c r="AD11" s="89">
        <v>22.15023344735291</v>
      </c>
      <c r="AE11" s="89">
        <v>22.405336421502447</v>
      </c>
      <c r="AF11" s="89">
        <v>22.147369361198976</v>
      </c>
      <c r="AG11" s="90">
        <v>21.937605055698889</v>
      </c>
      <c r="AH11" s="90">
        <v>21.839580338838424</v>
      </c>
      <c r="AI11" s="90">
        <v>21.725546435799522</v>
      </c>
      <c r="AJ11" s="90">
        <v>21.632049375175704</v>
      </c>
      <c r="AK11" s="90">
        <v>21.550414652630799</v>
      </c>
      <c r="AL11" s="90">
        <v>21.477247147631907</v>
      </c>
      <c r="AM11" s="90">
        <v>21.414787868910189</v>
      </c>
      <c r="AN11" s="90">
        <v>21.360184921403707</v>
      </c>
      <c r="AO11" s="90">
        <v>21.308990045092763</v>
      </c>
      <c r="AP11" s="90">
        <v>21.262518460958724</v>
      </c>
      <c r="AQ11" s="90">
        <v>21.220581543637131</v>
      </c>
      <c r="AR11" s="90">
        <v>21.182929611457915</v>
      </c>
      <c r="AS11" s="90">
        <v>21.147102403111738</v>
      </c>
      <c r="AT11" s="90">
        <v>21.118581793809888</v>
      </c>
      <c r="AU11" s="90">
        <v>21.09619455152724</v>
      </c>
      <c r="AV11" s="90">
        <v>21.076485653769375</v>
      </c>
      <c r="AW11" s="90">
        <v>21.060304852172798</v>
      </c>
      <c r="AX11" s="90">
        <v>20.864360873265532</v>
      </c>
      <c r="AY11" s="90">
        <v>20.665406527611076</v>
      </c>
      <c r="AZ11" s="90">
        <v>20.46407030424897</v>
      </c>
      <c r="BA11" s="90">
        <v>20.258804742386566</v>
      </c>
      <c r="BB11" s="90">
        <v>20.048562481813256</v>
      </c>
      <c r="BC11" s="90">
        <v>19.834408166692789</v>
      </c>
      <c r="BD11" s="90">
        <v>19.615172043613235</v>
      </c>
      <c r="BE11" s="90">
        <v>19.389985445533391</v>
      </c>
      <c r="BF11" s="90">
        <v>19.160722861427949</v>
      </c>
      <c r="BG11" s="90">
        <v>18.924944036648689</v>
      </c>
      <c r="BH11" s="90">
        <v>18.683587354181022</v>
      </c>
      <c r="BI11" s="90">
        <v>18.436693926560672</v>
      </c>
      <c r="BJ11" s="90">
        <v>18.184668020739075</v>
      </c>
      <c r="BK11" s="90">
        <v>17.927626291707774</v>
      </c>
      <c r="BL11" s="90">
        <v>17.665232113220419</v>
      </c>
      <c r="BM11" s="90">
        <v>17.39926646218445</v>
      </c>
      <c r="BN11" s="90">
        <v>17.129735949080064</v>
      </c>
      <c r="BO11" s="90">
        <v>16.855374157024862</v>
      </c>
      <c r="BP11" s="90">
        <v>16.576228416656299</v>
      </c>
      <c r="BQ11" s="90">
        <v>16.291555561260772</v>
      </c>
      <c r="BR11" s="90">
        <v>16.001447588024028</v>
      </c>
      <c r="BS11" s="90">
        <v>15.706021981328185</v>
      </c>
      <c r="BT11" s="90">
        <v>15.406399892891507</v>
      </c>
      <c r="BU11" s="90">
        <v>15.101733847629809</v>
      </c>
      <c r="BV11" s="90">
        <v>14.791572393286735</v>
      </c>
      <c r="BW11" s="90">
        <v>14.478064314277397</v>
      </c>
      <c r="BX11" s="90">
        <v>14.161860631881716</v>
      </c>
      <c r="BY11" s="90">
        <v>13.841644447782038</v>
      </c>
      <c r="BZ11" s="90">
        <v>13.518121734417413</v>
      </c>
      <c r="CA11" s="90">
        <v>13.191680193364668</v>
      </c>
      <c r="CB11" s="90">
        <v>12.862155041375381</v>
      </c>
      <c r="CC11" s="90">
        <v>12.528680954747067</v>
      </c>
      <c r="CD11" s="90">
        <v>12.192820038986532</v>
      </c>
      <c r="CE11" s="90">
        <v>11.854805929166425</v>
      </c>
      <c r="CF11" s="90">
        <v>11.513229897800123</v>
      </c>
      <c r="CG11" s="90">
        <v>11.172022643474371</v>
      </c>
      <c r="CH11" s="90">
        <v>10.829245543084703</v>
      </c>
      <c r="CI11" s="90">
        <v>10.484408233654271</v>
      </c>
      <c r="CJ11" s="38"/>
    </row>
    <row r="12" spans="1:88" x14ac:dyDescent="0.25"/>
    <row r="13" spans="1:88" x14ac:dyDescent="0.25">
      <c r="B13" s="48" t="s">
        <v>336</v>
      </c>
    </row>
    <row r="14" spans="1:88" x14ac:dyDescent="0.25"/>
    <row r="15" spans="1:88" x14ac:dyDescent="0.25">
      <c r="B15" s="49"/>
      <c r="C15" t="s">
        <v>337</v>
      </c>
    </row>
    <row r="16" spans="1:88" x14ac:dyDescent="0.25">
      <c r="B16" s="50"/>
      <c r="C16" t="s">
        <v>338</v>
      </c>
    </row>
    <row r="17" spans="2:9" x14ac:dyDescent="0.25"/>
    <row r="18" spans="2:9" ht="14.4" x14ac:dyDescent="0.3">
      <c r="B18" s="126" t="s">
        <v>346</v>
      </c>
      <c r="C18" s="127"/>
      <c r="D18" s="127"/>
      <c r="E18" s="127"/>
      <c r="F18" s="127"/>
      <c r="G18" s="127"/>
      <c r="H18" s="127"/>
      <c r="I18" s="128"/>
    </row>
    <row r="19" spans="2:9" x14ac:dyDescent="0.25"/>
    <row r="20" spans="2:9" s="6" customFormat="1" x14ac:dyDescent="0.25">
      <c r="B20" s="52" t="s">
        <v>334</v>
      </c>
      <c r="C20" s="129" t="s">
        <v>332</v>
      </c>
      <c r="D20" s="129"/>
      <c r="E20" s="129"/>
      <c r="F20" s="129"/>
      <c r="G20" s="129"/>
      <c r="H20" s="129"/>
      <c r="I20" s="129"/>
    </row>
    <row r="21" spans="2:9" s="6" customFormat="1" ht="76.95" customHeight="1" x14ac:dyDescent="0.25">
      <c r="B21" s="53">
        <v>1</v>
      </c>
      <c r="C21" s="122" t="s">
        <v>258</v>
      </c>
      <c r="D21" s="109"/>
      <c r="E21" s="109"/>
      <c r="F21" s="109"/>
      <c r="G21" s="109"/>
      <c r="H21" s="109"/>
      <c r="I21" s="109"/>
    </row>
    <row r="22" spans="2:9" s="6" customFormat="1" ht="54" customHeight="1" x14ac:dyDescent="0.25">
      <c r="B22" s="53">
        <v>2</v>
      </c>
      <c r="C22" s="122" t="s">
        <v>260</v>
      </c>
      <c r="D22" s="109"/>
      <c r="E22" s="109"/>
      <c r="F22" s="109"/>
      <c r="G22" s="109"/>
      <c r="H22" s="109"/>
      <c r="I22" s="109"/>
    </row>
    <row r="23" spans="2:9" s="6" customFormat="1" ht="58.2" customHeight="1" x14ac:dyDescent="0.25">
      <c r="B23" s="53">
        <v>3</v>
      </c>
      <c r="C23" s="122" t="s">
        <v>262</v>
      </c>
      <c r="D23" s="109"/>
      <c r="E23" s="109"/>
      <c r="F23" s="109"/>
      <c r="G23" s="109"/>
      <c r="H23" s="109"/>
      <c r="I23" s="109"/>
    </row>
    <row r="24" spans="2:9" s="6" customFormat="1" ht="61.2" customHeight="1" x14ac:dyDescent="0.25">
      <c r="B24" s="53">
        <v>4</v>
      </c>
      <c r="C24" s="122" t="s">
        <v>221</v>
      </c>
      <c r="D24" s="109"/>
      <c r="E24" s="109"/>
      <c r="F24" s="109"/>
      <c r="G24" s="109"/>
      <c r="H24" s="109"/>
      <c r="I24" s="109"/>
    </row>
    <row r="25" spans="2:9" s="6" customFormat="1" ht="58.5" customHeight="1" x14ac:dyDescent="0.25">
      <c r="B25" s="53">
        <v>5</v>
      </c>
      <c r="C25" s="122" t="s">
        <v>265</v>
      </c>
      <c r="D25" s="109"/>
      <c r="E25" s="109"/>
      <c r="F25" s="109"/>
      <c r="G25" s="109"/>
      <c r="H25" s="109"/>
      <c r="I25" s="109"/>
    </row>
    <row r="26" spans="2:9" x14ac:dyDescent="0.25"/>
  </sheetData>
  <mergeCells count="14">
    <mergeCell ref="C25:I25"/>
    <mergeCell ref="H5:AF5"/>
    <mergeCell ref="AG5:CJ5"/>
    <mergeCell ref="B1:F1"/>
    <mergeCell ref="B18:I18"/>
    <mergeCell ref="B3:C3"/>
    <mergeCell ref="B4:C4"/>
    <mergeCell ref="D3:F3"/>
    <mergeCell ref="D4:F4"/>
    <mergeCell ref="C20:I20"/>
    <mergeCell ref="C21:I21"/>
    <mergeCell ref="C22:I22"/>
    <mergeCell ref="C23:I23"/>
    <mergeCell ref="C24:I24"/>
  </mergeCells>
  <pageMargins left="0.7" right="0.7" top="0.75" bottom="0.75" header="0.3" footer="0.3"/>
  <pageSetup paperSize="8" scale="92"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F80CC02C5ED4BB527987AF5400759" ma:contentTypeVersion="5" ma:contentTypeDescription="Create a new document." ma:contentTypeScope="" ma:versionID="f544a723004cc7aa363f954932ca6b1d">
  <xsd:schema xmlns:xsd="http://www.w3.org/2001/XMLSchema" xmlns:xs="http://www.w3.org/2001/XMLSchema" xmlns:p="http://schemas.microsoft.com/office/2006/metadata/properties" xmlns:ns2="b868c3d6-6cd9-4f91-87c5-c008da44c7e6" xmlns:ns3="188ed40f-f488-4758-9103-3b07af557968" targetNamespace="http://schemas.microsoft.com/office/2006/metadata/properties" ma:root="true" ma:fieldsID="3e13102889fe3a726afb324926de8d44" ns2:_="" ns3:_="">
    <xsd:import namespace="b868c3d6-6cd9-4f91-87c5-c008da44c7e6"/>
    <xsd:import namespace="188ed40f-f488-4758-9103-3b07af557968"/>
    <xsd:element name="properties">
      <xsd:complexType>
        <xsd:sequence>
          <xsd:element name="documentManagement">
            <xsd:complexType>
              <xsd:all>
                <xsd:element ref="ns2:TaskID" minOccurs="0"/>
                <xsd:element ref="ns3:MediaServiceMetadata" minOccurs="0"/>
                <xsd:element ref="ns3:MediaServiceFastMetadata" minOccurs="0"/>
                <xsd:element ref="ns2:SharedWithUsers" minOccurs="0"/>
                <xsd:element ref="ns2: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68c3d6-6cd9-4f91-87c5-c008da44c7e6" elementFormDefault="qualified">
    <xsd:import namespace="http://schemas.microsoft.com/office/2006/documentManagement/types"/>
    <xsd:import namespace="http://schemas.microsoft.com/office/infopath/2007/PartnerControls"/>
    <xsd:element name="TaskID" ma:index="8" nillable="true" ma:displayName="TaskID" ma:description="Reference to document approval" ma:internalName="TaskID">
      <xsd:simpleType>
        <xsd:restriction base="dms:Text">
          <xsd:maxLength value="255"/>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8ed40f-f488-4758-9103-3b07af557968"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skID xmlns="b868c3d6-6cd9-4f91-87c5-c008da44c7e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46D113-8243-4259-B737-8396ABF972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68c3d6-6cd9-4f91-87c5-c008da44c7e6"/>
    <ds:schemaRef ds:uri="188ed40f-f488-4758-9103-3b07af5579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505F09-1AD7-47E1-880A-1E18A344DD5B}">
  <ds:schemaRefs>
    <ds:schemaRef ds:uri="188ed40f-f488-4758-9103-3b07af557968"/>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purl.org/dc/terms/"/>
    <ds:schemaRef ds:uri="http://www.w3.org/XML/1998/namespace"/>
    <ds:schemaRef ds:uri="http://schemas.openxmlformats.org/package/2006/metadata/core-properties"/>
    <ds:schemaRef ds:uri="b868c3d6-6cd9-4f91-87c5-c008da44c7e6"/>
    <ds:schemaRef ds:uri="http://purl.org/dc/dcmitype/"/>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David Watts</cp:lastModifiedBy>
  <cp:lastPrinted>2018-10-22T12:08:21Z</cp:lastPrinted>
  <dcterms:created xsi:type="dcterms:W3CDTF">2017-04-19T07:39:06Z</dcterms:created>
  <dcterms:modified xsi:type="dcterms:W3CDTF">2022-12-20T16:30:54Z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0x010100A8FF80CC02C5ED4BB527987AF5400759</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ies>
</file>