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https://thameswater.sharepoint.com/sites/WRMP/WRSE Tables/Water Resources Market Information Tables/Revised WRMP19 Tables 1.0 (Linkless)/"/>
    </mc:Choice>
  </mc:AlternateContent>
  <xr:revisionPtr revIDLastSave="16" documentId="8_{763C6AE9-34A3-4267-82FF-3FDB85386767}" xr6:coauthVersionLast="47" xr6:coauthVersionMax="47" xr10:uidLastSave="{92A05E88-CF67-43C1-A8ED-F2DACE1B1B49}"/>
  <bookViews>
    <workbookView xWindow="28680" yWindow="-120" windowWidth="38640" windowHeight="21240" activeTab="6"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257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Toc474162500" localSheetId="2">'[1]Table 2 '!#REF!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2" i="15"/>
  <c r="B33" i="15" s="1"/>
  <c r="B34" i="15" s="1"/>
  <c r="B35" i="15" s="1"/>
  <c r="B36" i="15" s="1"/>
  <c r="B37" i="15" s="1"/>
  <c r="P31" i="15" s="1"/>
  <c r="P32" i="15" s="1"/>
  <c r="P33" i="15" s="1"/>
  <c r="P34" i="15" s="1"/>
  <c r="P35" i="15" s="1"/>
  <c r="P36" i="15" s="1"/>
  <c r="P37" i="15" s="1"/>
  <c r="P38" i="15" s="1"/>
  <c r="D4" i="14"/>
  <c r="D3" i="14"/>
  <c r="B24" i="14"/>
  <c r="B25" i="14" s="1"/>
  <c r="B26" i="14" s="1"/>
  <c r="B27" i="14" s="1"/>
  <c r="B28" i="14" s="1"/>
  <c r="B8" i="14"/>
  <c r="B9" i="14" s="1"/>
  <c r="B10" i="14" s="1"/>
  <c r="B11" i="14" s="1"/>
  <c r="B12" i="14" s="1"/>
  <c r="D4" i="12" l="1"/>
  <c r="D3" i="12"/>
  <c r="C1" i="2" l="1"/>
  <c r="D1" i="3" l="1"/>
</calcChain>
</file>

<file path=xl/sharedStrings.xml><?xml version="1.0" encoding="utf-8"?>
<sst xmlns="http://schemas.openxmlformats.org/spreadsheetml/2006/main" count="1251" uniqueCount="488">
  <si>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</si>
  <si>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</si>
  <si>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</si>
  <si>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</si>
  <si>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</si>
  <si>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</si>
  <si>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</si>
  <si>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</si>
  <si>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</si>
  <si>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</si>
  <si>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</si>
  <si>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</si>
  <si>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</si>
  <si>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</si>
  <si>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</si>
  <si>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</si>
  <si>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</si>
  <si>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</si>
  <si>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e.g. 01/01/2019</t>
  </si>
  <si>
    <t>e.g. Table 3</t>
  </si>
  <si>
    <t>e.g. Total leakage (total volume per day)</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</si>
  <si>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</si>
  <si>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</si>
  <si>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</si>
  <si>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</si>
  <si>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</si>
  <si>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</si>
  <si>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</si>
  <si>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</si>
  <si>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</si>
  <si>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</si>
  <si>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</si>
  <si>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</si>
  <si>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</si>
  <si>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</si>
  <si>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</si>
  <si>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</si>
  <si>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</si>
  <si>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</si>
  <si>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</si>
  <si>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</si>
  <si>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</si>
  <si>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</si>
  <si>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</si>
  <si>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</si>
  <si>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</si>
  <si>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</si>
  <si>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</si>
  <si>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</si>
  <si>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</si>
  <si>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</si>
  <si>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</si>
  <si>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</si>
  <si>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</si>
  <si>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</si>
  <si>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</si>
  <si>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</si>
  <si>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</si>
  <si>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</si>
  <si>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</si>
  <si>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</si>
  <si>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</si>
  <si>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</si>
  <si>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</si>
  <si>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</si>
  <si>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</si>
  <si>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</si>
  <si>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</si>
  <si>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</si>
  <si>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</si>
  <si>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</si>
  <si>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</si>
  <si>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</si>
  <si>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</si>
  <si>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</si>
  <si>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</si>
  <si>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</si>
  <si>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</si>
  <si>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</si>
  <si>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</si>
  <si>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</si>
  <si>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</si>
  <si>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</si>
  <si>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</si>
  <si>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</si>
  <si>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</si>
  <si>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</si>
  <si>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</si>
  <si>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</si>
  <si>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</si>
  <si>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</si>
  <si>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</si>
  <si>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</si>
  <si>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</si>
  <si>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</si>
  <si>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</si>
  <si>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</si>
  <si>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</si>
  <si>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</si>
  <si>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</si>
  <si>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</si>
  <si>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</si>
  <si>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</si>
  <si>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</si>
  <si>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</si>
  <si>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</si>
  <si>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</si>
  <si>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</si>
  <si>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</si>
  <si>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</si>
  <si>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</si>
  <si>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</si>
  <si>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</si>
  <si>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</si>
  <si>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</si>
  <si>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</si>
  <si>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</si>
  <si>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</si>
  <si>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</si>
  <si>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</si>
  <si>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</si>
  <si>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</si>
  <si>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</si>
  <si>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</si>
  <si>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</si>
  <si>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</si>
  <si>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</si>
  <si>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</si>
  <si>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</si>
  <si>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</si>
  <si>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</si>
  <si>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</si>
  <si>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</si>
  <si>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</si>
  <si>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</si>
  <si>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</si>
  <si>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</si>
  <si>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</si>
  <si>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</si>
  <si>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</si>
  <si>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</si>
  <si>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</si>
  <si>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</si>
  <si>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</si>
  <si>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</si>
  <si>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</si>
  <si>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</si>
  <si>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</si>
  <si>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</si>
  <si>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</si>
  <si>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</si>
  <si>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</si>
  <si>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</si>
  <si>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</si>
  <si>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</si>
  <si>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</si>
  <si>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</si>
  <si>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</si>
  <si>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</si>
  <si>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</si>
  <si>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</si>
  <si>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</si>
  <si>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</si>
  <si>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</si>
  <si>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</si>
  <si>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</si>
  <si>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</si>
  <si>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</si>
  <si>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</si>
  <si>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</si>
  <si>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</si>
  <si>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</si>
  <si>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</si>
  <si>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</si>
  <si>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</si>
  <si>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</si>
  <si>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</si>
  <si>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</si>
  <si>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</si>
  <si>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</si>
  <si>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</si>
  <si>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</si>
  <si>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</si>
  <si>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</si>
  <si>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</si>
  <si>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</si>
  <si>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</si>
  <si>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</si>
  <si>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</si>
  <si>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</si>
  <si>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</si>
  <si>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</si>
  <si>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</si>
  <si>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</si>
  <si>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</si>
  <si>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</si>
  <si>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</si>
  <si>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</si>
  <si>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</si>
  <si>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</si>
  <si>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</si>
  <si>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</si>
  <si>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</si>
  <si>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</si>
  <si>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</si>
  <si>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</si>
  <si>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</si>
  <si>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</si>
  <si>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</si>
  <si>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</si>
  <si>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</si>
  <si>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</si>
  <si>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</si>
  <si>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</si>
  <si>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</si>
  <si>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</si>
  <si>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</si>
  <si>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</si>
  <si>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</si>
  <si>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</si>
  <si>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</si>
  <si>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</si>
  <si>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</si>
  <si>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</si>
  <si>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</si>
  <si>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</si>
  <si>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</si>
  <si>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</si>
  <si>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</si>
  <si>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</si>
  <si>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</si>
  <si>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</si>
  <si>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</si>
  <si>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</si>
  <si>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</si>
  <si>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</si>
  <si>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</si>
  <si>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</si>
  <si>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</si>
  <si>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</si>
  <si>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</si>
  <si>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</si>
  <si>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</si>
  <si>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</si>
  <si>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</si>
  <si>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</si>
  <si>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</si>
  <si>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</si>
  <si>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</si>
  <si>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</si>
  <si>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</si>
  <si>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</si>
  <si>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</si>
  <si>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</si>
  <si>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</si>
  <si>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</si>
  <si>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</si>
  <si>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</si>
  <si>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</si>
  <si>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</si>
  <si>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</si>
  <si>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</si>
  <si>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</si>
  <si>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</si>
  <si>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</si>
  <si>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</si>
  <si>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</si>
  <si>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</si>
  <si>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</si>
  <si>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</si>
  <si>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</si>
  <si>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</si>
  <si>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</si>
  <si>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</si>
  <si>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</si>
  <si>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</si>
  <si>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</si>
  <si>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</si>
  <si>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</si>
  <si>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</si>
  <si>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</si>
  <si>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</si>
  <si>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</si>
  <si>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</si>
  <si>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</si>
  <si>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</si>
  <si>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</si>
  <si>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</si>
  <si>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</si>
  <si>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</si>
  <si>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</si>
  <si>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</si>
  <si>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</si>
  <si>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</si>
  <si>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</si>
  <si>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</si>
  <si>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</si>
  <si>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</si>
  <si>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</si>
  <si>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</si>
  <si>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</si>
  <si>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</si>
  <si>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</si>
  <si>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</si>
  <si>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</si>
  <si>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</si>
  <si>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</si>
  <si>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</si>
  <si>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</si>
  <si>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</si>
  <si>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</si>
  <si>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</si>
  <si>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</si>
  <si>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</si>
  <si>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</si>
  <si>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</si>
  <si>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</si>
  <si>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</si>
  <si>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</si>
  <si>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</si>
  <si>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</si>
  <si>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</si>
  <si>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</si>
  <si>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</si>
  <si>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</si>
  <si>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</si>
  <si>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</si>
  <si>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</si>
  <si>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</si>
  <si>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</si>
  <si>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</si>
  <si>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</si>
  <si>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</si>
  <si>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</si>
  <si>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</si>
  <si>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</si>
  <si>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</si>
  <si>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</si>
  <si>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</si>
  <si>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</si>
  <si>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</si>
  <si>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</si>
  <si>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</si>
  <si>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</si>
  <si>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</si>
  <si>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</si>
  <si>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</si>
  <si>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</si>
  <si>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</si>
  <si>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</si>
  <si>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</si>
  <si>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</si>
  <si>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</si>
  <si>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</si>
  <si>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</si>
  <si>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</si>
  <si>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</si>
  <si>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</si>
  <si>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</si>
  <si>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</si>
  <si>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</si>
  <si>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</si>
  <si>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</si>
  <si>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</si>
  <si>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</si>
  <si>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</si>
  <si>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</si>
  <si>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</si>
  <si>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</si>
  <si>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</si>
  <si>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</si>
  <si>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</si>
  <si>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</si>
  <si>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</si>
  <si>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</si>
  <si>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</si>
  <si>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</si>
  <si>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</si>
  <si>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</si>
  <si>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</si>
  <si>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</si>
  <si>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</si>
  <si>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</si>
  <si>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</si>
  <si>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</si>
  <si>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</si>
  <si>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</si>
  <si>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</si>
  <si>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</si>
  <si>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Period</t>
  </si>
  <si>
    <t>Thames Water</t>
  </si>
  <si>
    <t>All tables</t>
  </si>
  <si>
    <t xml:space="preserve">All tables and lines updated </t>
  </si>
  <si>
    <t>All lines</t>
  </si>
  <si>
    <t xml:space="preserve">Summary key cause of supply constraint (Hydrological / Licence / Asset) </t>
  </si>
  <si>
    <t>Table 3: Baseline demand 
Row: 23BL</t>
  </si>
  <si>
    <t>We have undertaken an internal review and accuracy check for all data transferred from our WRMP submission to Defra which has been fully assured in line with our data assurance policy.  All other data has been reviewed by our Internal Audit team.  The submission has been reviewed and signed off by members of our Executive team on behalf of the Board.</t>
  </si>
  <si>
    <t>Not started</t>
  </si>
  <si>
    <t>Scheme 21</t>
  </si>
  <si>
    <t>Scheme 22</t>
  </si>
  <si>
    <t>Scheme 23</t>
  </si>
  <si>
    <t>Scheme 24</t>
  </si>
  <si>
    <t>Scheme 25</t>
  </si>
  <si>
    <t>Scheme 26</t>
  </si>
  <si>
    <t>Scheme 27</t>
  </si>
  <si>
    <t>Scheme 28</t>
  </si>
  <si>
    <t>Kennet Valley</t>
  </si>
  <si>
    <t>1 :200 year Drought - KV</t>
  </si>
  <si>
    <t>East Woodhay borehole pumps - 2.1Mld</t>
  </si>
  <si>
    <t>GW – Mortimer 1 recommissioning - 4.5Mld</t>
  </si>
  <si>
    <t>Carryover</t>
  </si>
  <si>
    <t>Enhanced DMA</t>
  </si>
  <si>
    <t>Innovation</t>
  </si>
  <si>
    <t>Mains Replacement</t>
  </si>
  <si>
    <t>Pressure Management</t>
  </si>
  <si>
    <t>Smarter Business Visit (SBV)</t>
  </si>
  <si>
    <t>Financial Tariffs</t>
  </si>
  <si>
    <t xml:space="preserve">Household Metering (PMP) </t>
  </si>
  <si>
    <t>Housing Association - measured</t>
  </si>
  <si>
    <t>Incentives (measured)</t>
  </si>
  <si>
    <t>Innovation savings - measured</t>
  </si>
  <si>
    <t>Leaky Loo's (Wastage) - measured</t>
  </si>
  <si>
    <t>Non-Potable (measured)</t>
  </si>
  <si>
    <t>Savings SHV - bulk meters (Ml/d)</t>
  </si>
  <si>
    <t>Savings SHV - replacement metered (Ml/d)</t>
  </si>
  <si>
    <t>Savings. SHV - existing metered (Ml/d)</t>
  </si>
  <si>
    <t>Savings. SHV - newly metered (Ml/d)</t>
  </si>
  <si>
    <t>Housing Association - unmeasured</t>
  </si>
  <si>
    <t>Innovation savings - unmeasured</t>
  </si>
  <si>
    <t>Leaky Loo's (Wastage) - unmeasured</t>
  </si>
  <si>
    <t>Savings. SHV - unmeasured (Ml/d)</t>
  </si>
  <si>
    <t>Progressive metering USPL Saving</t>
  </si>
  <si>
    <t>Replacement meter USPL Saving</t>
  </si>
  <si>
    <t>LBF USPL Saving</t>
  </si>
  <si>
    <t>SBF USPL Saving</t>
  </si>
  <si>
    <t>KV_FINAL</t>
  </si>
  <si>
    <t>DRO</t>
  </si>
  <si>
    <t>GW enhancement</t>
  </si>
  <si>
    <t>Active leakage management</t>
  </si>
  <si>
    <t>Mains repair</t>
  </si>
  <si>
    <t>Pressure management</t>
  </si>
  <si>
    <t>Commercial water audit</t>
  </si>
  <si>
    <t>Alternative tariffs</t>
  </si>
  <si>
    <t>Metering compulsory</t>
  </si>
  <si>
    <t>Other water efficiency</t>
  </si>
  <si>
    <t>Effluent reuse</t>
  </si>
  <si>
    <t>Household water audit</t>
  </si>
  <si>
    <t>Supply pipe repairs / replacement</t>
  </si>
  <si>
    <t>Y</t>
  </si>
  <si>
    <t>N</t>
  </si>
  <si>
    <t>2030-31</t>
  </si>
  <si>
    <t>Kennet Valley WRZ, see map and GIS file.</t>
  </si>
  <si>
    <t>Partial TUB 1 in 10 years and full TUB 1 in 20 years</t>
  </si>
  <si>
    <t>1 in 20 years</t>
  </si>
  <si>
    <t>There is another constraint on water production from treatment capability at one source.</t>
  </si>
  <si>
    <t>No deficit</t>
  </si>
  <si>
    <t>Supply Demand Water Resources Management Plan Advisor. Contact here.</t>
  </si>
  <si>
    <t>www.thameswater.co.uk/sitecore/content/Your-Water-Future/Your-Water-Future/Providing-enough-water/Water-Resources-Market-Information</t>
  </si>
  <si>
    <t>WRMP19</t>
  </si>
  <si>
    <t>Hyperlink to shapefiles</t>
  </si>
  <si>
    <t xml:space="preserve">The schemes shown in Table 8 align with our revised draft Water Resources Management Plan 2019.  </t>
  </si>
  <si>
    <t>There are no new schemes to add to Table 8 as spare treatment capability is utilised in a dry year or as operational headroom.</t>
  </si>
  <si>
    <t>* There is no benefit associated with this scheme.  This results in a denominator of zero and displays as an error in the AIC calculation.</t>
  </si>
  <si>
    <t>*</t>
  </si>
  <si>
    <t>The key constraint on water production is abstraction licence limits, with less significant influences from groundwater resource availability.</t>
  </si>
  <si>
    <t>Average day peak week</t>
  </si>
  <si>
    <t>Never which is based on historical twentieth century droughts. 1 in 100 based on stochastic drought assessment</t>
  </si>
  <si>
    <t>Drought Permits are not included in depolyable output as they have the potential to be environmentally damaging, their marginal benefit is 61.1Ml/d</t>
  </si>
  <si>
    <t>Table 7</t>
  </si>
  <si>
    <t>Line 1 - Distribution input (demand)</t>
  </si>
  <si>
    <t>All years updated</t>
  </si>
  <si>
    <t>Publication of statement of response to the October 2018 consultation</t>
  </si>
  <si>
    <t>Line 5 - Supply demand balance</t>
  </si>
  <si>
    <t>Publication of the revised draft WRMP19 for further consultation</t>
  </si>
  <si>
    <t>Table 1</t>
  </si>
  <si>
    <t>Line 16 - Spare capacity</t>
  </si>
  <si>
    <t>Spare treatment capacity</t>
  </si>
  <si>
    <t xml:space="preserve">Methodology revised to  meet requirments of the guidance </t>
  </si>
  <si>
    <t>Works 1 - 3.2Ml/d - GW2 -Constrained by water resource and assets</t>
  </si>
  <si>
    <t>Table 5, Table 6, Table 7</t>
  </si>
  <si>
    <t>All Lines</t>
  </si>
  <si>
    <t>Updated Values for 2020/21 and 2021/22 based on observed values from Annual Return.</t>
  </si>
  <si>
    <t>Requested as part of WRMP24.</t>
  </si>
  <si>
    <t>Table 8</t>
  </si>
  <si>
    <t>Line 1, Line 6</t>
  </si>
  <si>
    <t>Updates to scheme progress.</t>
  </si>
  <si>
    <t>Updated to reflect current position.</t>
  </si>
  <si>
    <t>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</si>
</sst>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000000"/>
      <name val="Arial"/>
      <family val="2"/>
    </font>
  </fonts>
  <fills count="11">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s>
  <borders count="29">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
      <left/>
      <right style="thin">
        <color rgb="FF857362"/>
      </right>
      <top style="medium">
        <color rgb="FF857362"/>
      </top>
      <bottom/>
      <diagonal/>
    </border>
  </borders>
  <cellStyleXfs count="3">
    <xf numFmtId="0" fontId="0" fillId="0" borderId="0"/>
    <xf numFmtId="0" fontId="1" fillId="0" borderId="0"/>
    <xf numFmtId="0" fontId="17" fillId="0" borderId="0" applyNumberFormat="0" applyFill="0" applyBorder="0" applyAlignment="0" applyProtection="0"/>
  </cellStyleXfs>
  <cellXfs count="140">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7" fillId="4" borderId="9" xfId="1" applyFont="1" applyFill="1" applyBorder="1" applyAlignment="1">
      <alignment horizontal="left" vertical="center"/>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4" xfId="1" applyNumberFormat="1" applyFont="1" applyFill="1" applyBorder="1" applyAlignment="1">
      <alignment vertical="center"/>
    </xf>
    <xf numFmtId="164" fontId="7" fillId="7" borderId="15" xfId="1" applyNumberFormat="1" applyFont="1" applyFill="1" applyBorder="1" applyAlignment="1">
      <alignment vertical="center"/>
    </xf>
    <xf numFmtId="9" fontId="7" fillId="4" borderId="9" xfId="1" applyNumberFormat="1" applyFont="1" applyFill="1" applyBorder="1" applyAlignment="1">
      <alignment vertical="center"/>
    </xf>
    <xf numFmtId="9" fontId="7" fillId="7" borderId="9" xfId="1" applyNumberFormat="1" applyFont="1" applyFill="1" applyBorder="1" applyAlignment="1">
      <alignment vertical="center"/>
    </xf>
    <xf numFmtId="2" fontId="7" fillId="4" borderId="14" xfId="1" applyNumberFormat="1" applyFont="1" applyFill="1" applyBorder="1" applyAlignment="1">
      <alignment vertical="center" wrapText="1"/>
    </xf>
    <xf numFmtId="1"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vertical="center"/>
    </xf>
    <xf numFmtId="0" fontId="7" fillId="4" borderId="9" xfId="1" applyFont="1" applyFill="1" applyBorder="1" applyAlignment="1">
      <alignment vertical="center" wrapText="1"/>
    </xf>
    <xf numFmtId="0" fontId="7" fillId="4" borderId="9" xfId="1" applyFont="1" applyFill="1" applyBorder="1" applyAlignment="1">
      <alignment horizontal="left" vertical="center" wrapText="1"/>
    </xf>
    <xf numFmtId="0" fontId="17" fillId="4" borderId="4" xfId="2" applyFill="1" applyBorder="1" applyAlignment="1">
      <alignment horizontal="left" vertical="center" wrapText="1"/>
    </xf>
    <xf numFmtId="0" fontId="17" fillId="4" borderId="6" xfId="2" applyFill="1" applyBorder="1" applyAlignment="1">
      <alignment horizontal="left" vertical="center" wrapText="1"/>
    </xf>
    <xf numFmtId="0" fontId="17" fillId="4" borderId="9" xfId="2" applyFill="1" applyBorder="1" applyAlignment="1">
      <alignment vertical="center"/>
    </xf>
    <xf numFmtId="0" fontId="18" fillId="0" borderId="0" xfId="0" applyFont="1" applyAlignment="1">
      <alignment vertical="center"/>
    </xf>
    <xf numFmtId="17" fontId="4" fillId="4" borderId="9" xfId="1" applyNumberFormat="1" applyFont="1" applyFill="1" applyBorder="1" applyAlignment="1">
      <alignment vertical="center" wrapText="1"/>
    </xf>
    <xf numFmtId="0" fontId="4" fillId="4" borderId="9" xfId="1" applyFont="1" applyFill="1" applyBorder="1" applyAlignment="1">
      <alignment vertical="center" wrapText="1"/>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28"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38100</xdr:colOff>
      <xdr:row>7</xdr:row>
      <xdr:rowOff>38100</xdr:rowOff>
    </xdr:from>
    <xdr:to>
      <xdr:col>4</xdr:col>
      <xdr:colOff>3553437</xdr:colOff>
      <xdr:row>14</xdr:row>
      <xdr:rowOff>416718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6800" y="1847850"/>
          <a:ext cx="3513432" cy="23502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lambert@thameswater.co.uk?subject=Water%20Resources%20Market%20Information%20Query" TargetMode="External"/><Relationship Id="rId1" Type="http://schemas.openxmlformats.org/officeDocument/2006/relationships/hyperlink" Target="http://www.thameswater.co.uk/sitecore/content/Your-Water-Future/Your-Water-Future/Providing-enough-water/Water-Resources-Market-Informatio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rporate.thameswater.co.uk/-/media/Site-Content/Your-water-future-2018/Water-Resources-Market-Information/Thames-Water-WRZ-Boundaries.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F61"/>
  <sheetViews>
    <sheetView showGridLines="0" zoomScale="80" zoomScaleNormal="80" workbookViewId="0">
      <selection activeCell="C11" sqref="C11"/>
    </sheetView>
  </sheetViews>
  <sheetFormatPr defaultColWidth="0" defaultRowHeight="13.95" customHeight="1" zeroHeight="1" x14ac:dyDescent="0.25"/>
  <cols>
    <col min="1" max="1" width="1.69921875" customWidth="1"/>
    <col min="2" max="2" width="51.19921875" customWidth="1"/>
    <col min="3" max="3" width="56.296875" customWidth="1"/>
    <col min="4" max="4" width="4.09765625" customWidth="1"/>
    <col min="5" max="5" width="47.796875" customWidth="1"/>
    <col min="6" max="6" width="8.69921875" customWidth="1"/>
    <col min="7" max="7" width="8.69921875" hidden="1" customWidth="1"/>
    <col min="8" max="16384" width="8.69921875" hidden="1"/>
  </cols>
  <sheetData>
    <row r="1" spans="2:5" ht="20.399999999999999" x14ac:dyDescent="0.25">
      <c r="B1" s="1" t="s">
        <v>0</v>
      </c>
      <c r="C1" s="2" t="str">
        <f>C5</f>
        <v>Thames Water</v>
      </c>
    </row>
    <row r="2" spans="2:5" ht="12" customHeight="1" thickBot="1" x14ac:dyDescent="0.3"/>
    <row r="3" spans="2:5" ht="53.4" thickBot="1" x14ac:dyDescent="0.3">
      <c r="B3" s="3" t="s">
        <v>1</v>
      </c>
      <c r="C3" s="84" t="s">
        <v>384</v>
      </c>
      <c r="E3" s="4"/>
    </row>
    <row r="4" spans="2:5" ht="12" customHeight="1" thickBot="1" x14ac:dyDescent="0.3">
      <c r="B4" s="5"/>
      <c r="C4" s="6"/>
    </row>
    <row r="5" spans="2:5" ht="16.2" x14ac:dyDescent="0.25">
      <c r="B5" s="7" t="s">
        <v>2</v>
      </c>
      <c r="C5" s="44" t="s">
        <v>390</v>
      </c>
      <c r="E5" s="8" t="s">
        <v>3</v>
      </c>
    </row>
    <row r="6" spans="2:5" ht="16.8" thickBot="1" x14ac:dyDescent="0.3">
      <c r="B6" s="9" t="s">
        <v>330</v>
      </c>
      <c r="C6" s="45" t="s">
        <v>406</v>
      </c>
    </row>
    <row r="7" spans="2:5" ht="12" customHeight="1" thickBot="1" x14ac:dyDescent="0.3">
      <c r="B7" s="10"/>
      <c r="C7" s="41"/>
    </row>
    <row r="8" spans="2:5" ht="16.2" x14ac:dyDescent="0.25">
      <c r="B8" s="7" t="s">
        <v>4</v>
      </c>
      <c r="C8" s="44" t="s">
        <v>458</v>
      </c>
    </row>
    <row r="9" spans="2:5" ht="16.2" x14ac:dyDescent="0.25">
      <c r="B9" s="11" t="s">
        <v>5</v>
      </c>
      <c r="C9" s="98">
        <v>43132</v>
      </c>
    </row>
    <row r="10" spans="2:5" ht="16.8" thickBot="1" x14ac:dyDescent="0.3">
      <c r="B10" s="9" t="s">
        <v>6</v>
      </c>
      <c r="C10" s="99">
        <v>44890</v>
      </c>
    </row>
    <row r="11" spans="2:5" ht="12" customHeight="1" thickBot="1" x14ac:dyDescent="0.3">
      <c r="B11" s="10"/>
      <c r="C11" s="41"/>
    </row>
    <row r="12" spans="2:5" ht="32.4" x14ac:dyDescent="0.25">
      <c r="B12" s="7" t="s">
        <v>7</v>
      </c>
      <c r="C12" s="103" t="s">
        <v>456</v>
      </c>
    </row>
    <row r="13" spans="2:5" ht="49.2" thickBot="1" x14ac:dyDescent="0.3">
      <c r="B13" s="9" t="s">
        <v>8</v>
      </c>
      <c r="C13" s="104" t="s">
        <v>457</v>
      </c>
    </row>
    <row r="14" spans="2:5" ht="12" customHeight="1" thickBot="1" x14ac:dyDescent="0.4">
      <c r="B14" s="12"/>
      <c r="C14" s="42"/>
    </row>
    <row r="15" spans="2:5" ht="66.599999999999994" thickBot="1" x14ac:dyDescent="0.3">
      <c r="B15" s="13" t="s">
        <v>9</v>
      </c>
      <c r="C15" s="43" t="s">
        <v>396</v>
      </c>
      <c r="E15" s="4"/>
    </row>
    <row r="16" spans="2:5" ht="12" customHeight="1" x14ac:dyDescent="0.25">
      <c r="B16" s="5"/>
      <c r="C16" s="6"/>
    </row>
    <row r="17" spans="2:6" ht="16.8" thickBot="1" x14ac:dyDescent="0.3">
      <c r="B17" s="8" t="s">
        <v>11</v>
      </c>
    </row>
    <row r="18" spans="2:6" ht="14.4" thickBot="1" x14ac:dyDescent="0.3">
      <c r="E18" s="15" t="s">
        <v>10</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hidden="1" x14ac:dyDescent="0.25"/>
    <row r="50" ht="13.8" hidden="1" x14ac:dyDescent="0.25"/>
    <row r="51" ht="13.8" hidden="1" x14ac:dyDescent="0.25"/>
    <row r="52" ht="13.8" hidden="1" x14ac:dyDescent="0.25"/>
    <row r="53" ht="13.8" hidden="1" x14ac:dyDescent="0.25"/>
    <row r="54" ht="13.8" hidden="1" x14ac:dyDescent="0.25"/>
    <row r="55" ht="13.8" hidden="1" x14ac:dyDescent="0.25"/>
    <row r="56" ht="13.8" hidden="1" x14ac:dyDescent="0.25"/>
    <row r="57" ht="13.8" hidden="1" x14ac:dyDescent="0.25"/>
    <row r="58" ht="13.8" hidden="1" x14ac:dyDescent="0.25"/>
    <row r="59" ht="13.8" hidden="1" x14ac:dyDescent="0.25"/>
    <row r="60" ht="13.8" hidden="1" x14ac:dyDescent="0.25"/>
    <row r="61" ht="13.8" hidden="1" x14ac:dyDescent="0.25"/>
  </sheetData>
  <hyperlinks>
    <hyperlink ref="C13" r:id="rId1" xr:uid="{00000000-0004-0000-0000-000000000000}"/>
    <hyperlink ref="C12" r:id="rId2" xr:uid="{00000000-0004-0000-0000-000001000000}"/>
  </hyperlinks>
  <pageMargins left="0.7" right="0.7" top="0.75" bottom="0.75" header="0.3" footer="0.3"/>
  <pageSetup paperSize="8"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XDO75"/>
  <sheetViews>
    <sheetView showGridLines="0" zoomScale="70" zoomScaleNormal="70" workbookViewId="0">
      <selection activeCell="K12" sqref="K12:AI12"/>
    </sheetView>
  </sheetViews>
  <sheetFormatPr defaultColWidth="0" defaultRowHeight="13.8" zeroHeight="1" x14ac:dyDescent="0.25"/>
  <cols>
    <col min="1" max="1" width="2.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35" width="11.59765625" customWidth="1"/>
    <col min="36" max="36" width="8.69921875" customWidth="1"/>
    <col min="37" max="16343" width="8.69921875" hidden="1"/>
    <col min="16344" max="16384" width="1.796875" hidden="1"/>
  </cols>
  <sheetData>
    <row r="1" spans="2:35" ht="20.399999999999999" x14ac:dyDescent="0.25">
      <c r="B1" s="110" t="s">
        <v>266</v>
      </c>
      <c r="C1" s="110"/>
      <c r="D1" s="110"/>
      <c r="E1" s="110"/>
      <c r="F1" s="110"/>
    </row>
    <row r="2" spans="2:35" ht="14.4" thickBot="1" x14ac:dyDescent="0.3"/>
    <row r="3" spans="2:35" ht="16.8" thickBot="1" x14ac:dyDescent="0.3">
      <c r="B3" s="115" t="s">
        <v>2</v>
      </c>
      <c r="C3" s="116"/>
      <c r="D3" s="132" t="str">
        <f>'Cover sheet'!C5</f>
        <v>Thames Water</v>
      </c>
      <c r="E3" s="133"/>
      <c r="F3" s="134"/>
    </row>
    <row r="4" spans="2:35" ht="16.8" thickBot="1" x14ac:dyDescent="0.3">
      <c r="B4" s="115" t="s">
        <v>330</v>
      </c>
      <c r="C4" s="116"/>
      <c r="D4" s="132" t="str">
        <f>'Cover sheet'!C6</f>
        <v>Kennet Valley</v>
      </c>
      <c r="E4" s="133"/>
      <c r="F4" s="134"/>
    </row>
    <row r="5" spans="2:35" ht="15.6" thickBot="1" x14ac:dyDescent="0.3">
      <c r="C5" s="40"/>
      <c r="D5" s="23"/>
    </row>
    <row r="6" spans="2:35" ht="14.4" thickBot="1" x14ac:dyDescent="0.3">
      <c r="B6" s="64" t="s">
        <v>334</v>
      </c>
      <c r="C6" s="63" t="s">
        <v>22</v>
      </c>
      <c r="D6" s="18" t="s">
        <v>23</v>
      </c>
      <c r="E6" s="18" t="s">
        <v>24</v>
      </c>
      <c r="F6" s="78" t="s">
        <v>333</v>
      </c>
      <c r="H6" s="18" t="s">
        <v>310</v>
      </c>
      <c r="I6" s="18" t="s">
        <v>311</v>
      </c>
      <c r="J6" s="18" t="s">
        <v>312</v>
      </c>
      <c r="K6" s="18" t="s">
        <v>313</v>
      </c>
      <c r="L6" s="18" t="s">
        <v>314</v>
      </c>
      <c r="M6" s="18" t="s">
        <v>315</v>
      </c>
      <c r="N6" s="18" t="s">
        <v>316</v>
      </c>
      <c r="O6" s="18" t="s">
        <v>317</v>
      </c>
      <c r="P6" s="18" t="s">
        <v>318</v>
      </c>
      <c r="Q6" s="18" t="s">
        <v>319</v>
      </c>
      <c r="R6" s="18" t="s">
        <v>320</v>
      </c>
      <c r="S6" s="18" t="s">
        <v>321</v>
      </c>
      <c r="T6" s="18" t="s">
        <v>322</v>
      </c>
      <c r="U6" s="18" t="s">
        <v>323</v>
      </c>
      <c r="V6" s="18" t="s">
        <v>324</v>
      </c>
      <c r="W6" s="18" t="s">
        <v>325</v>
      </c>
      <c r="X6" s="18" t="s">
        <v>326</v>
      </c>
      <c r="Y6" s="18" t="s">
        <v>327</v>
      </c>
      <c r="Z6" s="18" t="s">
        <v>328</v>
      </c>
      <c r="AA6" s="18" t="s">
        <v>329</v>
      </c>
      <c r="AB6" s="18" t="s">
        <v>398</v>
      </c>
      <c r="AC6" s="18" t="s">
        <v>399</v>
      </c>
      <c r="AD6" s="18" t="s">
        <v>400</v>
      </c>
      <c r="AE6" s="18" t="s">
        <v>401</v>
      </c>
      <c r="AF6" s="18" t="s">
        <v>402</v>
      </c>
      <c r="AG6" s="18" t="s">
        <v>403</v>
      </c>
      <c r="AH6" s="18" t="s">
        <v>404</v>
      </c>
      <c r="AI6" s="18" t="s">
        <v>405</v>
      </c>
    </row>
    <row r="7" spans="2:35" ht="45.6" x14ac:dyDescent="0.25">
      <c r="B7" s="60">
        <v>1</v>
      </c>
      <c r="C7" s="30" t="s">
        <v>267</v>
      </c>
      <c r="D7" s="37" t="s">
        <v>268</v>
      </c>
      <c r="E7" s="37" t="s">
        <v>269</v>
      </c>
      <c r="F7" s="37" t="s">
        <v>27</v>
      </c>
      <c r="H7" s="95" t="s">
        <v>407</v>
      </c>
      <c r="I7" s="95" t="s">
        <v>408</v>
      </c>
      <c r="J7" s="95" t="s">
        <v>409</v>
      </c>
      <c r="K7" s="95" t="s">
        <v>410</v>
      </c>
      <c r="L7" s="95" t="s">
        <v>411</v>
      </c>
      <c r="M7" s="95" t="s">
        <v>412</v>
      </c>
      <c r="N7" s="95" t="s">
        <v>413</v>
      </c>
      <c r="O7" s="95" t="s">
        <v>414</v>
      </c>
      <c r="P7" s="95" t="s">
        <v>415</v>
      </c>
      <c r="Q7" s="95" t="s">
        <v>416</v>
      </c>
      <c r="R7" s="95" t="s">
        <v>417</v>
      </c>
      <c r="S7" s="95" t="s">
        <v>418</v>
      </c>
      <c r="T7" s="95" t="s">
        <v>419</v>
      </c>
      <c r="U7" s="95" t="s">
        <v>420</v>
      </c>
      <c r="V7" s="95" t="s">
        <v>421</v>
      </c>
      <c r="W7" s="95" t="s">
        <v>422</v>
      </c>
      <c r="X7" s="95" t="s">
        <v>423</v>
      </c>
      <c r="Y7" s="95" t="s">
        <v>424</v>
      </c>
      <c r="Z7" s="95" t="s">
        <v>425</v>
      </c>
      <c r="AA7" s="95" t="s">
        <v>426</v>
      </c>
      <c r="AB7" s="95" t="s">
        <v>427</v>
      </c>
      <c r="AC7" s="95" t="s">
        <v>428</v>
      </c>
      <c r="AD7" s="95" t="s">
        <v>429</v>
      </c>
      <c r="AE7" s="95" t="s">
        <v>430</v>
      </c>
      <c r="AF7" s="95" t="s">
        <v>431</v>
      </c>
      <c r="AG7" s="95" t="s">
        <v>432</v>
      </c>
      <c r="AH7" s="95" t="s">
        <v>433</v>
      </c>
      <c r="AI7" s="95" t="s">
        <v>434</v>
      </c>
    </row>
    <row r="8" spans="2:35" ht="45.6" x14ac:dyDescent="0.25">
      <c r="B8" s="60">
        <v>2</v>
      </c>
      <c r="C8" s="26" t="s">
        <v>270</v>
      </c>
      <c r="D8" s="37" t="s">
        <v>271</v>
      </c>
      <c r="E8" s="37" t="s">
        <v>269</v>
      </c>
      <c r="F8" s="37" t="s">
        <v>27</v>
      </c>
      <c r="H8" s="95" t="s">
        <v>407</v>
      </c>
      <c r="I8" s="95" t="s">
        <v>408</v>
      </c>
      <c r="J8" s="95" t="s">
        <v>409</v>
      </c>
      <c r="K8" s="95" t="s">
        <v>435</v>
      </c>
      <c r="L8" s="95" t="s">
        <v>435</v>
      </c>
      <c r="M8" s="95" t="s">
        <v>435</v>
      </c>
      <c r="N8" s="95" t="s">
        <v>435</v>
      </c>
      <c r="O8" s="95" t="s">
        <v>435</v>
      </c>
      <c r="P8" s="95" t="s">
        <v>435</v>
      </c>
      <c r="Q8" s="95" t="s">
        <v>435</v>
      </c>
      <c r="R8" s="95" t="s">
        <v>435</v>
      </c>
      <c r="S8" s="95" t="s">
        <v>435</v>
      </c>
      <c r="T8" s="95" t="s">
        <v>435</v>
      </c>
      <c r="U8" s="95" t="s">
        <v>435</v>
      </c>
      <c r="V8" s="95" t="s">
        <v>435</v>
      </c>
      <c r="W8" s="95" t="s">
        <v>435</v>
      </c>
      <c r="X8" s="95" t="s">
        <v>435</v>
      </c>
      <c r="Y8" s="95" t="s">
        <v>435</v>
      </c>
      <c r="Z8" s="95" t="s">
        <v>435</v>
      </c>
      <c r="AA8" s="95" t="s">
        <v>435</v>
      </c>
      <c r="AB8" s="95" t="s">
        <v>435</v>
      </c>
      <c r="AC8" s="95" t="s">
        <v>435</v>
      </c>
      <c r="AD8" s="95" t="s">
        <v>435</v>
      </c>
      <c r="AE8" s="95" t="s">
        <v>435</v>
      </c>
      <c r="AF8" s="95" t="s">
        <v>435</v>
      </c>
      <c r="AG8" s="95" t="s">
        <v>435</v>
      </c>
      <c r="AH8" s="95" t="s">
        <v>435</v>
      </c>
      <c r="AI8" s="95" t="s">
        <v>435</v>
      </c>
    </row>
    <row r="9" spans="2:35" ht="39.6" x14ac:dyDescent="0.25">
      <c r="B9" s="60">
        <v>3</v>
      </c>
      <c r="C9" s="26" t="s">
        <v>273</v>
      </c>
      <c r="D9" s="37" t="s">
        <v>274</v>
      </c>
      <c r="E9" s="37" t="s">
        <v>269</v>
      </c>
      <c r="F9" s="37" t="s">
        <v>27</v>
      </c>
      <c r="H9" s="95" t="s">
        <v>436</v>
      </c>
      <c r="I9" s="95" t="s">
        <v>437</v>
      </c>
      <c r="J9" s="95" t="s">
        <v>437</v>
      </c>
      <c r="K9" s="95" t="s">
        <v>438</v>
      </c>
      <c r="L9" s="95" t="s">
        <v>438</v>
      </c>
      <c r="M9" s="95" t="s">
        <v>438</v>
      </c>
      <c r="N9" s="95" t="s">
        <v>439</v>
      </c>
      <c r="O9" s="95" t="s">
        <v>440</v>
      </c>
      <c r="P9" s="95" t="s">
        <v>441</v>
      </c>
      <c r="Q9" s="95" t="s">
        <v>442</v>
      </c>
      <c r="R9" s="95" t="s">
        <v>443</v>
      </c>
      <c r="S9" s="95" t="s">
        <v>444</v>
      </c>
      <c r="T9" s="95" t="s">
        <v>444</v>
      </c>
      <c r="U9" s="95" t="s">
        <v>444</v>
      </c>
      <c r="V9" s="95" t="s">
        <v>444</v>
      </c>
      <c r="W9" s="95" t="s">
        <v>445</v>
      </c>
      <c r="X9" s="95" t="s">
        <v>446</v>
      </c>
      <c r="Y9" s="95" t="s">
        <v>446</v>
      </c>
      <c r="Z9" s="95" t="s">
        <v>446</v>
      </c>
      <c r="AA9" s="95" t="s">
        <v>446</v>
      </c>
      <c r="AB9" s="95" t="s">
        <v>444</v>
      </c>
      <c r="AC9" s="95" t="s">
        <v>444</v>
      </c>
      <c r="AD9" s="95" t="s">
        <v>444</v>
      </c>
      <c r="AE9" s="95" t="s">
        <v>446</v>
      </c>
      <c r="AF9" s="95" t="s">
        <v>447</v>
      </c>
      <c r="AG9" s="95" t="s">
        <v>447</v>
      </c>
      <c r="AH9" s="95" t="s">
        <v>447</v>
      </c>
      <c r="AI9" s="95" t="s">
        <v>447</v>
      </c>
    </row>
    <row r="10" spans="2:35" ht="39.6" x14ac:dyDescent="0.25">
      <c r="B10" s="60">
        <v>4</v>
      </c>
      <c r="C10" s="26" t="s">
        <v>276</v>
      </c>
      <c r="D10" s="37" t="s">
        <v>277</v>
      </c>
      <c r="E10" s="37" t="s">
        <v>278</v>
      </c>
      <c r="F10" s="37" t="s">
        <v>27</v>
      </c>
      <c r="H10" s="85" t="s">
        <v>448</v>
      </c>
      <c r="I10" s="85" t="s">
        <v>449</v>
      </c>
      <c r="J10" s="85" t="s">
        <v>449</v>
      </c>
      <c r="K10" s="85" t="s">
        <v>448</v>
      </c>
      <c r="L10" s="85" t="s">
        <v>448</v>
      </c>
      <c r="M10" s="85" t="s">
        <v>448</v>
      </c>
      <c r="N10" s="85" t="s">
        <v>448</v>
      </c>
      <c r="O10" s="85" t="s">
        <v>448</v>
      </c>
      <c r="P10" s="85" t="s">
        <v>448</v>
      </c>
      <c r="Q10" s="85" t="s">
        <v>448</v>
      </c>
      <c r="R10" s="85" t="s">
        <v>448</v>
      </c>
      <c r="S10" s="85" t="s">
        <v>448</v>
      </c>
      <c r="T10" s="85" t="s">
        <v>448</v>
      </c>
      <c r="U10" s="85" t="s">
        <v>448</v>
      </c>
      <c r="V10" s="85" t="s">
        <v>448</v>
      </c>
      <c r="W10" s="85" t="s">
        <v>448</v>
      </c>
      <c r="X10" s="85" t="s">
        <v>448</v>
      </c>
      <c r="Y10" s="85" t="s">
        <v>448</v>
      </c>
      <c r="Z10" s="85" t="s">
        <v>448</v>
      </c>
      <c r="AA10" s="85" t="s">
        <v>448</v>
      </c>
      <c r="AB10" s="85" t="s">
        <v>448</v>
      </c>
      <c r="AC10" s="85" t="s">
        <v>448</v>
      </c>
      <c r="AD10" s="85" t="s">
        <v>448</v>
      </c>
      <c r="AE10" s="85" t="s">
        <v>448</v>
      </c>
      <c r="AF10" s="85" t="s">
        <v>448</v>
      </c>
      <c r="AG10" s="85" t="s">
        <v>448</v>
      </c>
      <c r="AH10" s="85" t="s">
        <v>448</v>
      </c>
      <c r="AI10" s="85" t="s">
        <v>448</v>
      </c>
    </row>
    <row r="11" spans="2:35" ht="39.6" x14ac:dyDescent="0.25">
      <c r="B11" s="60">
        <v>5</v>
      </c>
      <c r="C11" s="26" t="s">
        <v>280</v>
      </c>
      <c r="D11" s="37" t="s">
        <v>281</v>
      </c>
      <c r="E11" s="37" t="s">
        <v>51</v>
      </c>
      <c r="F11" s="37" t="s">
        <v>27</v>
      </c>
      <c r="H11" s="33" t="s">
        <v>450</v>
      </c>
      <c r="I11" s="96" t="s">
        <v>63</v>
      </c>
      <c r="J11" s="96" t="s">
        <v>63</v>
      </c>
      <c r="K11" s="33" t="s">
        <v>61</v>
      </c>
      <c r="L11" s="33" t="s">
        <v>61</v>
      </c>
      <c r="M11" s="33" t="s">
        <v>61</v>
      </c>
      <c r="N11" s="33" t="s">
        <v>61</v>
      </c>
      <c r="O11" s="33" t="s">
        <v>61</v>
      </c>
      <c r="P11" s="33" t="s">
        <v>61</v>
      </c>
      <c r="Q11" s="33" t="s">
        <v>61</v>
      </c>
      <c r="R11" s="33" t="s">
        <v>61</v>
      </c>
      <c r="S11" s="33" t="s">
        <v>61</v>
      </c>
      <c r="T11" s="33" t="s">
        <v>61</v>
      </c>
      <c r="U11" s="33" t="s">
        <v>61</v>
      </c>
      <c r="V11" s="33" t="s">
        <v>61</v>
      </c>
      <c r="W11" s="33" t="s">
        <v>61</v>
      </c>
      <c r="X11" s="33" t="s">
        <v>61</v>
      </c>
      <c r="Y11" s="33" t="s">
        <v>61</v>
      </c>
      <c r="Z11" s="33" t="s">
        <v>61</v>
      </c>
      <c r="AA11" s="33" t="s">
        <v>61</v>
      </c>
      <c r="AB11" s="33" t="s">
        <v>61</v>
      </c>
      <c r="AC11" s="33" t="s">
        <v>61</v>
      </c>
      <c r="AD11" s="33" t="s">
        <v>61</v>
      </c>
      <c r="AE11" s="33" t="s">
        <v>61</v>
      </c>
      <c r="AF11" s="33" t="s">
        <v>61</v>
      </c>
      <c r="AG11" s="33" t="s">
        <v>61</v>
      </c>
      <c r="AH11" s="33" t="s">
        <v>61</v>
      </c>
      <c r="AI11" s="33" t="s">
        <v>61</v>
      </c>
    </row>
    <row r="12" spans="2:35" ht="38.700000000000003" customHeight="1" x14ac:dyDescent="0.25">
      <c r="B12" s="60">
        <v>6</v>
      </c>
      <c r="C12" s="26" t="s">
        <v>367</v>
      </c>
      <c r="D12" s="37" t="s">
        <v>27</v>
      </c>
      <c r="E12" s="37" t="s">
        <v>269</v>
      </c>
      <c r="F12" s="37" t="s">
        <v>27</v>
      </c>
      <c r="H12" s="33" t="s">
        <v>397</v>
      </c>
      <c r="I12" s="33" t="s">
        <v>397</v>
      </c>
      <c r="J12" s="33" t="s">
        <v>397</v>
      </c>
      <c r="K12" s="33" t="s">
        <v>487</v>
      </c>
      <c r="L12" s="33" t="s">
        <v>487</v>
      </c>
      <c r="M12" s="33" t="s">
        <v>487</v>
      </c>
      <c r="N12" s="33" t="s">
        <v>487</v>
      </c>
      <c r="O12" s="33" t="s">
        <v>487</v>
      </c>
      <c r="P12" s="33" t="s">
        <v>487</v>
      </c>
      <c r="Q12" s="33" t="s">
        <v>487</v>
      </c>
      <c r="R12" s="33" t="s">
        <v>487</v>
      </c>
      <c r="S12" s="33" t="s">
        <v>487</v>
      </c>
      <c r="T12" s="33" t="s">
        <v>487</v>
      </c>
      <c r="U12" s="33" t="s">
        <v>487</v>
      </c>
      <c r="V12" s="33" t="s">
        <v>487</v>
      </c>
      <c r="W12" s="33" t="s">
        <v>487</v>
      </c>
      <c r="X12" s="33" t="s">
        <v>487</v>
      </c>
      <c r="Y12" s="33" t="s">
        <v>487</v>
      </c>
      <c r="Z12" s="33" t="s">
        <v>487</v>
      </c>
      <c r="AA12" s="33" t="s">
        <v>487</v>
      </c>
      <c r="AB12" s="33" t="s">
        <v>487</v>
      </c>
      <c r="AC12" s="33" t="s">
        <v>487</v>
      </c>
      <c r="AD12" s="33" t="s">
        <v>487</v>
      </c>
      <c r="AE12" s="33" t="s">
        <v>487</v>
      </c>
      <c r="AF12" s="33" t="s">
        <v>487</v>
      </c>
      <c r="AG12" s="33" t="s">
        <v>487</v>
      </c>
      <c r="AH12" s="33" t="s">
        <v>487</v>
      </c>
      <c r="AI12" s="33" t="s">
        <v>487</v>
      </c>
    </row>
    <row r="13" spans="2:35" ht="39.6" x14ac:dyDescent="0.25">
      <c r="B13" s="60">
        <v>7</v>
      </c>
      <c r="C13" s="26" t="s">
        <v>283</v>
      </c>
      <c r="D13" s="37" t="s">
        <v>284</v>
      </c>
      <c r="E13" s="37" t="s">
        <v>48</v>
      </c>
      <c r="F13" s="37">
        <v>1</v>
      </c>
      <c r="H13" s="91">
        <v>-2.8</v>
      </c>
      <c r="I13" s="91">
        <v>0</v>
      </c>
      <c r="J13" s="91">
        <v>4.5</v>
      </c>
      <c r="K13" s="91">
        <v>0</v>
      </c>
      <c r="L13" s="91">
        <v>0</v>
      </c>
      <c r="M13" s="91">
        <v>0</v>
      </c>
      <c r="N13" s="91">
        <v>0</v>
      </c>
      <c r="O13" s="91">
        <v>0</v>
      </c>
      <c r="P13" s="91">
        <v>0</v>
      </c>
      <c r="Q13" s="91">
        <v>0</v>
      </c>
      <c r="R13" s="91">
        <v>2.8492072700880118</v>
      </c>
      <c r="S13" s="91">
        <v>6.430628553443017E-4</v>
      </c>
      <c r="T13" s="91">
        <v>0</v>
      </c>
      <c r="U13" s="91">
        <v>0</v>
      </c>
      <c r="V13" s="91">
        <v>1.0491237942857137</v>
      </c>
      <c r="W13" s="91">
        <v>0</v>
      </c>
      <c r="X13" s="91">
        <v>0</v>
      </c>
      <c r="Y13" s="91">
        <v>0</v>
      </c>
      <c r="Z13" s="91">
        <v>9.2139296629941358E-2</v>
      </c>
      <c r="AA13" s="91">
        <v>0.50178051978119997</v>
      </c>
      <c r="AB13" s="91">
        <v>4.0191428459018856E-5</v>
      </c>
      <c r="AC13" s="91">
        <v>0</v>
      </c>
      <c r="AD13" s="91">
        <v>0.26228094857142842</v>
      </c>
      <c r="AE13" s="91">
        <v>1.1394285886921693E-2</v>
      </c>
      <c r="AF13" s="91">
        <v>3.4181217438084506</v>
      </c>
      <c r="AG13" s="91">
        <v>0</v>
      </c>
      <c r="AH13" s="91">
        <v>6.3427290927000043E-2</v>
      </c>
      <c r="AI13" s="91">
        <v>0.28559240012160009</v>
      </c>
    </row>
    <row r="14" spans="2:35" ht="39.6" x14ac:dyDescent="0.25">
      <c r="B14" s="60">
        <v>8</v>
      </c>
      <c r="C14" s="26" t="s">
        <v>286</v>
      </c>
      <c r="D14" s="37" t="s">
        <v>287</v>
      </c>
      <c r="E14" s="37" t="s">
        <v>288</v>
      </c>
      <c r="F14" s="37">
        <v>2</v>
      </c>
      <c r="H14" s="85">
        <v>-29157.677964702467</v>
      </c>
      <c r="I14" s="85">
        <v>0</v>
      </c>
      <c r="J14" s="85">
        <v>45218.053871843265</v>
      </c>
      <c r="K14" s="85">
        <v>0</v>
      </c>
      <c r="L14" s="85">
        <v>0</v>
      </c>
      <c r="M14" s="85">
        <v>0</v>
      </c>
      <c r="N14" s="85">
        <v>0</v>
      </c>
      <c r="O14" s="85">
        <v>0</v>
      </c>
      <c r="P14" s="85">
        <v>0</v>
      </c>
      <c r="Q14" s="85">
        <v>0</v>
      </c>
      <c r="R14" s="85">
        <v>26902.798547926279</v>
      </c>
      <c r="S14" s="85">
        <v>5.4915911960336707</v>
      </c>
      <c r="T14" s="85">
        <v>0</v>
      </c>
      <c r="U14" s="85">
        <v>0</v>
      </c>
      <c r="V14" s="85">
        <v>9208.8913657902758</v>
      </c>
      <c r="W14" s="85">
        <v>0</v>
      </c>
      <c r="X14" s="85">
        <v>0</v>
      </c>
      <c r="Y14" s="85">
        <v>0</v>
      </c>
      <c r="Z14" s="85">
        <v>805.57380623264419</v>
      </c>
      <c r="AA14" s="85">
        <v>4871.4518048558257</v>
      </c>
      <c r="AB14" s="85">
        <v>0.34322444975210442</v>
      </c>
      <c r="AC14" s="85">
        <v>0</v>
      </c>
      <c r="AD14" s="85">
        <v>2302.222841447569</v>
      </c>
      <c r="AE14" s="85">
        <v>110.61262624503971</v>
      </c>
      <c r="AF14" s="85">
        <v>33146.295573301541</v>
      </c>
      <c r="AG14" s="85">
        <v>0</v>
      </c>
      <c r="AH14" s="85">
        <v>615.73487752281437</v>
      </c>
      <c r="AI14" s="85">
        <v>2772.4532916392245</v>
      </c>
    </row>
    <row r="15" spans="2:35" ht="39.6" x14ac:dyDescent="0.25">
      <c r="B15" s="60">
        <v>9</v>
      </c>
      <c r="C15" s="26" t="s">
        <v>370</v>
      </c>
      <c r="D15" s="37" t="s">
        <v>289</v>
      </c>
      <c r="E15" s="37" t="s">
        <v>290</v>
      </c>
      <c r="F15" s="37">
        <v>2</v>
      </c>
      <c r="H15" s="85">
        <v>0</v>
      </c>
      <c r="I15" s="85">
        <v>3116.2562403123502</v>
      </c>
      <c r="J15" s="85">
        <v>21875.68930884976</v>
      </c>
      <c r="K15" s="85">
        <v>0</v>
      </c>
      <c r="L15" s="85">
        <v>0</v>
      </c>
      <c r="M15" s="85">
        <v>0</v>
      </c>
      <c r="N15" s="85">
        <v>0</v>
      </c>
      <c r="O15" s="85">
        <v>0</v>
      </c>
      <c r="P15" s="85">
        <v>0</v>
      </c>
      <c r="Q15" s="85">
        <v>0</v>
      </c>
      <c r="R15" s="85">
        <v>51656.244921721351</v>
      </c>
      <c r="S15" s="85">
        <v>0</v>
      </c>
      <c r="T15" s="85">
        <v>0</v>
      </c>
      <c r="U15" s="85">
        <v>0</v>
      </c>
      <c r="V15" s="85">
        <v>0</v>
      </c>
      <c r="W15" s="85">
        <v>0</v>
      </c>
      <c r="X15" s="85">
        <v>0</v>
      </c>
      <c r="Y15" s="85">
        <v>0</v>
      </c>
      <c r="Z15" s="85">
        <v>0</v>
      </c>
      <c r="AA15" s="85">
        <v>0</v>
      </c>
      <c r="AB15" s="85">
        <v>0</v>
      </c>
      <c r="AC15" s="85">
        <v>0</v>
      </c>
      <c r="AD15" s="85">
        <v>0</v>
      </c>
      <c r="AE15" s="85">
        <v>0</v>
      </c>
      <c r="AF15" s="85">
        <v>0</v>
      </c>
      <c r="AG15" s="85">
        <v>0</v>
      </c>
      <c r="AH15" s="85">
        <v>5643.1818472529603</v>
      </c>
      <c r="AI15" s="85">
        <v>4350.1572251944272</v>
      </c>
    </row>
    <row r="16" spans="2:35" ht="39.6" x14ac:dyDescent="0.25">
      <c r="B16" s="60">
        <v>10</v>
      </c>
      <c r="C16" s="26" t="s">
        <v>371</v>
      </c>
      <c r="D16" s="37" t="s">
        <v>291</v>
      </c>
      <c r="E16" s="37" t="s">
        <v>290</v>
      </c>
      <c r="F16" s="37">
        <v>2</v>
      </c>
      <c r="H16" s="85">
        <v>0</v>
      </c>
      <c r="I16" s="85">
        <v>293.52107995146679</v>
      </c>
      <c r="J16" s="85">
        <v>15114.539288188153</v>
      </c>
      <c r="K16" s="85">
        <v>0</v>
      </c>
      <c r="L16" s="85">
        <v>0</v>
      </c>
      <c r="M16" s="85">
        <v>0</v>
      </c>
      <c r="N16" s="85">
        <v>0</v>
      </c>
      <c r="O16" s="85">
        <v>0</v>
      </c>
      <c r="P16" s="85">
        <v>0</v>
      </c>
      <c r="Q16" s="85">
        <v>0</v>
      </c>
      <c r="R16" s="85">
        <v>9703.9684203874185</v>
      </c>
      <c r="S16" s="85">
        <v>8.124733472784559</v>
      </c>
      <c r="T16" s="85">
        <v>0</v>
      </c>
      <c r="U16" s="85">
        <v>0</v>
      </c>
      <c r="V16" s="85">
        <v>1545.6885696464774</v>
      </c>
      <c r="W16" s="85">
        <v>0</v>
      </c>
      <c r="X16" s="85">
        <v>0</v>
      </c>
      <c r="Y16" s="85">
        <v>0</v>
      </c>
      <c r="Z16" s="85">
        <v>1155.6238320102564</v>
      </c>
      <c r="AA16" s="85">
        <v>4199.1627743884865</v>
      </c>
      <c r="AB16" s="85">
        <v>2.0311833681961398</v>
      </c>
      <c r="AC16" s="85">
        <v>0</v>
      </c>
      <c r="AD16" s="85">
        <v>386.42214241161935</v>
      </c>
      <c r="AE16" s="85">
        <v>191.11401375373958</v>
      </c>
      <c r="AF16" s="85">
        <v>2520.1081638280029</v>
      </c>
      <c r="AG16" s="85">
        <v>0</v>
      </c>
      <c r="AH16" s="85">
        <v>32.150069384857829</v>
      </c>
      <c r="AI16" s="85">
        <v>144.76127461072059</v>
      </c>
    </row>
    <row r="17" spans="1:35" ht="39.6" x14ac:dyDescent="0.25">
      <c r="B17" s="60">
        <v>11</v>
      </c>
      <c r="C17" s="26" t="s">
        <v>377</v>
      </c>
      <c r="D17" s="37" t="s">
        <v>292</v>
      </c>
      <c r="E17" s="37" t="s">
        <v>290</v>
      </c>
      <c r="F17" s="37">
        <v>2</v>
      </c>
      <c r="H17" s="85">
        <v>0</v>
      </c>
      <c r="I17" s="85">
        <v>0</v>
      </c>
      <c r="J17" s="85">
        <v>0</v>
      </c>
      <c r="K17" s="85">
        <v>0</v>
      </c>
      <c r="L17" s="85">
        <v>0</v>
      </c>
      <c r="M17" s="85">
        <v>0</v>
      </c>
      <c r="N17" s="85">
        <v>0</v>
      </c>
      <c r="O17" s="85">
        <v>0</v>
      </c>
      <c r="P17" s="85">
        <v>0</v>
      </c>
      <c r="Q17" s="85">
        <v>0</v>
      </c>
      <c r="R17" s="85">
        <v>0</v>
      </c>
      <c r="S17" s="85">
        <v>0</v>
      </c>
      <c r="T17" s="85">
        <v>0</v>
      </c>
      <c r="U17" s="85">
        <v>0</v>
      </c>
      <c r="V17" s="85">
        <v>0</v>
      </c>
      <c r="W17" s="85">
        <v>0</v>
      </c>
      <c r="X17" s="85">
        <v>0</v>
      </c>
      <c r="Y17" s="85">
        <v>0</v>
      </c>
      <c r="Z17" s="85">
        <v>0</v>
      </c>
      <c r="AA17" s="85">
        <v>0</v>
      </c>
      <c r="AB17" s="85">
        <v>0</v>
      </c>
      <c r="AC17" s="85">
        <v>0</v>
      </c>
      <c r="AD17" s="85">
        <v>0</v>
      </c>
      <c r="AE17" s="85">
        <v>0</v>
      </c>
      <c r="AF17" s="85">
        <v>0</v>
      </c>
      <c r="AG17" s="85">
        <v>0</v>
      </c>
      <c r="AH17" s="85">
        <v>0</v>
      </c>
      <c r="AI17" s="85">
        <v>0</v>
      </c>
    </row>
    <row r="18" spans="1:35" ht="39.6" x14ac:dyDescent="0.25">
      <c r="B18" s="60">
        <v>12</v>
      </c>
      <c r="C18" s="26" t="s">
        <v>378</v>
      </c>
      <c r="D18" s="37" t="s">
        <v>293</v>
      </c>
      <c r="E18" s="37" t="s">
        <v>290</v>
      </c>
      <c r="F18" s="37">
        <v>2</v>
      </c>
      <c r="H18" s="85">
        <v>0</v>
      </c>
      <c r="I18" s="85">
        <v>8.1387157458102166</v>
      </c>
      <c r="J18" s="85">
        <v>7204.5765268158702</v>
      </c>
      <c r="K18" s="85">
        <v>0</v>
      </c>
      <c r="L18" s="85">
        <v>0</v>
      </c>
      <c r="M18" s="85">
        <v>0</v>
      </c>
      <c r="N18" s="85">
        <v>0</v>
      </c>
      <c r="O18" s="85">
        <v>0</v>
      </c>
      <c r="P18" s="85">
        <v>0</v>
      </c>
      <c r="Q18" s="85">
        <v>0</v>
      </c>
      <c r="R18" s="85">
        <v>771.74210813131651</v>
      </c>
      <c r="S18" s="85">
        <v>0</v>
      </c>
      <c r="T18" s="85">
        <v>0</v>
      </c>
      <c r="U18" s="85">
        <v>0</v>
      </c>
      <c r="V18" s="85">
        <v>0</v>
      </c>
      <c r="W18" s="85">
        <v>0</v>
      </c>
      <c r="X18" s="85">
        <v>0</v>
      </c>
      <c r="Y18" s="85">
        <v>0</v>
      </c>
      <c r="Z18" s="85">
        <v>0</v>
      </c>
      <c r="AA18" s="85">
        <v>0</v>
      </c>
      <c r="AB18" s="85">
        <v>0</v>
      </c>
      <c r="AC18" s="85">
        <v>0</v>
      </c>
      <c r="AD18" s="85">
        <v>0</v>
      </c>
      <c r="AE18" s="85">
        <v>0</v>
      </c>
      <c r="AF18" s="85">
        <v>0</v>
      </c>
      <c r="AG18" s="85">
        <v>0</v>
      </c>
      <c r="AH18" s="85">
        <v>52.746455077067885</v>
      </c>
      <c r="AI18" s="85">
        <v>64.062978107502587</v>
      </c>
    </row>
    <row r="19" spans="1:35" ht="39.6" x14ac:dyDescent="0.25">
      <c r="B19" s="60">
        <v>13</v>
      </c>
      <c r="C19" s="26" t="s">
        <v>379</v>
      </c>
      <c r="D19" s="37" t="s">
        <v>294</v>
      </c>
      <c r="E19" s="37" t="s">
        <v>290</v>
      </c>
      <c r="F19" s="37">
        <v>2</v>
      </c>
      <c r="H19" s="85">
        <v>0</v>
      </c>
      <c r="I19" s="85">
        <v>0</v>
      </c>
      <c r="J19" s="85">
        <v>0</v>
      </c>
      <c r="K19" s="85">
        <v>0</v>
      </c>
      <c r="L19" s="85">
        <v>0</v>
      </c>
      <c r="M19" s="85">
        <v>0</v>
      </c>
      <c r="N19" s="85">
        <v>0</v>
      </c>
      <c r="O19" s="85">
        <v>0</v>
      </c>
      <c r="P19" s="85">
        <v>0</v>
      </c>
      <c r="Q19" s="85">
        <v>0</v>
      </c>
      <c r="R19" s="85">
        <v>0</v>
      </c>
      <c r="S19" s="85">
        <v>0</v>
      </c>
      <c r="T19" s="85">
        <v>0</v>
      </c>
      <c r="U19" s="85">
        <v>0</v>
      </c>
      <c r="V19" s="85">
        <v>0</v>
      </c>
      <c r="W19" s="85">
        <v>0</v>
      </c>
      <c r="X19" s="85">
        <v>0</v>
      </c>
      <c r="Y19" s="85">
        <v>0</v>
      </c>
      <c r="Z19" s="85">
        <v>0</v>
      </c>
      <c r="AA19" s="85">
        <v>0</v>
      </c>
      <c r="AB19" s="85">
        <v>0</v>
      </c>
      <c r="AC19" s="85">
        <v>0</v>
      </c>
      <c r="AD19" s="85">
        <v>0</v>
      </c>
      <c r="AE19" s="85">
        <v>0</v>
      </c>
      <c r="AF19" s="85">
        <v>0</v>
      </c>
      <c r="AG19" s="85">
        <v>0</v>
      </c>
      <c r="AH19" s="85">
        <v>0</v>
      </c>
      <c r="AI19" s="85">
        <v>0</v>
      </c>
    </row>
    <row r="20" spans="1:35" ht="39.6" x14ac:dyDescent="0.25">
      <c r="B20" s="60">
        <v>14</v>
      </c>
      <c r="C20" s="26" t="s">
        <v>380</v>
      </c>
      <c r="D20" s="37" t="s">
        <v>295</v>
      </c>
      <c r="E20" s="37" t="s">
        <v>290</v>
      </c>
      <c r="F20" s="37">
        <v>2</v>
      </c>
      <c r="H20" s="85">
        <v>0</v>
      </c>
      <c r="I20" s="85">
        <v>3417.9160360096271</v>
      </c>
      <c r="J20" s="85">
        <v>44194.805123853788</v>
      </c>
      <c r="K20" s="85">
        <v>0</v>
      </c>
      <c r="L20" s="85">
        <v>0</v>
      </c>
      <c r="M20" s="85">
        <v>0</v>
      </c>
      <c r="N20" s="85">
        <v>0</v>
      </c>
      <c r="O20" s="85">
        <v>0</v>
      </c>
      <c r="P20" s="85">
        <v>0</v>
      </c>
      <c r="Q20" s="85">
        <v>0</v>
      </c>
      <c r="R20" s="85">
        <v>62131.955450240086</v>
      </c>
      <c r="S20" s="85">
        <v>8.124733472784559</v>
      </c>
      <c r="T20" s="85">
        <v>0</v>
      </c>
      <c r="U20" s="85">
        <v>0</v>
      </c>
      <c r="V20" s="85">
        <v>1545.6885696464774</v>
      </c>
      <c r="W20" s="85">
        <v>0</v>
      </c>
      <c r="X20" s="85">
        <v>0</v>
      </c>
      <c r="Y20" s="85">
        <v>0</v>
      </c>
      <c r="Z20" s="85">
        <v>1155.6238320102564</v>
      </c>
      <c r="AA20" s="85">
        <v>4199.1627743884865</v>
      </c>
      <c r="AB20" s="85">
        <v>2.0311833681961398</v>
      </c>
      <c r="AC20" s="85">
        <v>0</v>
      </c>
      <c r="AD20" s="85">
        <v>386.42214241161935</v>
      </c>
      <c r="AE20" s="85">
        <v>191.11401375373958</v>
      </c>
      <c r="AF20" s="85">
        <v>2520.1081638280029</v>
      </c>
      <c r="AG20" s="85">
        <v>0</v>
      </c>
      <c r="AH20" s="85">
        <v>5728.0783717148861</v>
      </c>
      <c r="AI20" s="85">
        <v>4558.98147791265</v>
      </c>
    </row>
    <row r="21" spans="1:35" ht="39.6" x14ac:dyDescent="0.25">
      <c r="B21" s="60">
        <v>15</v>
      </c>
      <c r="C21" s="26" t="s">
        <v>296</v>
      </c>
      <c r="D21" s="37" t="s">
        <v>297</v>
      </c>
      <c r="E21" s="37" t="s">
        <v>298</v>
      </c>
      <c r="F21" s="37">
        <v>2</v>
      </c>
      <c r="H21" s="85">
        <v>0</v>
      </c>
      <c r="I21" s="85" t="s">
        <v>463</v>
      </c>
      <c r="J21" s="85">
        <v>81.804114573076049</v>
      </c>
      <c r="K21" s="85" t="s">
        <v>463</v>
      </c>
      <c r="L21" s="85" t="s">
        <v>463</v>
      </c>
      <c r="M21" s="85" t="s">
        <v>463</v>
      </c>
      <c r="N21" s="85" t="s">
        <v>463</v>
      </c>
      <c r="O21" s="85" t="s">
        <v>463</v>
      </c>
      <c r="P21" s="85" t="s">
        <v>463</v>
      </c>
      <c r="Q21" s="85" t="s">
        <v>463</v>
      </c>
      <c r="R21" s="85">
        <v>228.08115383534528</v>
      </c>
      <c r="S21" s="85">
        <v>147.94862149703874</v>
      </c>
      <c r="T21" s="85" t="s">
        <v>463</v>
      </c>
      <c r="U21" s="85" t="s">
        <v>463</v>
      </c>
      <c r="V21" s="85">
        <v>16.784741053504998</v>
      </c>
      <c r="W21" s="85" t="s">
        <v>463</v>
      </c>
      <c r="X21" s="85" t="s">
        <v>463</v>
      </c>
      <c r="Y21" s="85" t="s">
        <v>463</v>
      </c>
      <c r="Z21" s="85">
        <v>143.45350147550852</v>
      </c>
      <c r="AA21" s="85">
        <v>86.199411235122838</v>
      </c>
      <c r="AB21" s="85">
        <v>591.79448598815497</v>
      </c>
      <c r="AC21" s="85" t="s">
        <v>463</v>
      </c>
      <c r="AD21" s="85">
        <v>16.784741053504998</v>
      </c>
      <c r="AE21" s="85">
        <v>172.77775624851859</v>
      </c>
      <c r="AF21" s="85">
        <v>7.6029858547990594</v>
      </c>
      <c r="AG21" s="85" t="s">
        <v>463</v>
      </c>
      <c r="AH21" s="85">
        <v>921.71681738582924</v>
      </c>
      <c r="AI21" s="85">
        <v>162.12783506074896</v>
      </c>
    </row>
    <row r="22" spans="1:35" ht="39.6" x14ac:dyDescent="0.25">
      <c r="B22" s="60">
        <v>16</v>
      </c>
      <c r="C22" s="26" t="s">
        <v>300</v>
      </c>
      <c r="D22" s="37" t="s">
        <v>301</v>
      </c>
      <c r="E22" s="37" t="s">
        <v>298</v>
      </c>
      <c r="F22" s="37">
        <v>2</v>
      </c>
      <c r="H22" s="85">
        <v>0</v>
      </c>
      <c r="I22" s="85" t="s">
        <v>463</v>
      </c>
      <c r="J22" s="85">
        <v>97.737079196531639</v>
      </c>
      <c r="K22" s="85" t="s">
        <v>463</v>
      </c>
      <c r="L22" s="85" t="s">
        <v>463</v>
      </c>
      <c r="M22" s="85" t="s">
        <v>463</v>
      </c>
      <c r="N22" s="85" t="s">
        <v>463</v>
      </c>
      <c r="O22" s="85" t="s">
        <v>463</v>
      </c>
      <c r="P22" s="85" t="s">
        <v>463</v>
      </c>
      <c r="Q22" s="85" t="s">
        <v>463</v>
      </c>
      <c r="R22" s="85">
        <v>230.9497851666043</v>
      </c>
      <c r="S22" s="85">
        <v>147.94862149703874</v>
      </c>
      <c r="T22" s="85" t="s">
        <v>463</v>
      </c>
      <c r="U22" s="85" t="s">
        <v>463</v>
      </c>
      <c r="V22" s="85">
        <v>16.784741053504998</v>
      </c>
      <c r="W22" s="85" t="s">
        <v>463</v>
      </c>
      <c r="X22" s="85" t="s">
        <v>463</v>
      </c>
      <c r="Y22" s="85" t="s">
        <v>463</v>
      </c>
      <c r="Z22" s="85">
        <v>143.45350147550852</v>
      </c>
      <c r="AA22" s="85">
        <v>86.199411235122838</v>
      </c>
      <c r="AB22" s="85">
        <v>591.79448598815497</v>
      </c>
      <c r="AC22" s="85" t="s">
        <v>463</v>
      </c>
      <c r="AD22" s="85">
        <v>16.784741053504998</v>
      </c>
      <c r="AE22" s="85">
        <v>172.77775624851859</v>
      </c>
      <c r="AF22" s="85">
        <v>7.6029858547990594</v>
      </c>
      <c r="AG22" s="85" t="s">
        <v>463</v>
      </c>
      <c r="AH22" s="85">
        <v>930.28324053360916</v>
      </c>
      <c r="AI22" s="85">
        <v>164.43853145014151</v>
      </c>
    </row>
    <row r="23" spans="1:35" ht="39.6" x14ac:dyDescent="0.25">
      <c r="B23" s="60">
        <v>17</v>
      </c>
      <c r="C23" s="26" t="s">
        <v>303</v>
      </c>
      <c r="D23" s="37" t="s">
        <v>304</v>
      </c>
      <c r="E23" s="37" t="s">
        <v>305</v>
      </c>
      <c r="F23" s="37" t="s">
        <v>27</v>
      </c>
      <c r="H23" s="96">
        <v>0</v>
      </c>
      <c r="I23" s="96">
        <v>4</v>
      </c>
      <c r="J23" s="96">
        <v>5</v>
      </c>
      <c r="K23" s="96">
        <v>2</v>
      </c>
      <c r="L23" s="96">
        <v>2</v>
      </c>
      <c r="M23" s="96">
        <v>2</v>
      </c>
      <c r="N23" s="96">
        <v>2</v>
      </c>
      <c r="O23" s="96">
        <v>2</v>
      </c>
      <c r="P23" s="96">
        <v>2</v>
      </c>
      <c r="Q23" s="96">
        <v>2</v>
      </c>
      <c r="R23" s="96">
        <v>2</v>
      </c>
      <c r="S23" s="96">
        <v>2</v>
      </c>
      <c r="T23" s="96">
        <v>2</v>
      </c>
      <c r="U23" s="96">
        <v>2</v>
      </c>
      <c r="V23" s="96">
        <v>2</v>
      </c>
      <c r="W23" s="96">
        <v>2</v>
      </c>
      <c r="X23" s="96">
        <v>2</v>
      </c>
      <c r="Y23" s="96">
        <v>2</v>
      </c>
      <c r="Z23" s="96">
        <v>2</v>
      </c>
      <c r="AA23" s="96">
        <v>2</v>
      </c>
      <c r="AB23" s="96">
        <v>2</v>
      </c>
      <c r="AC23" s="96">
        <v>2</v>
      </c>
      <c r="AD23" s="96">
        <v>2</v>
      </c>
      <c r="AE23" s="96">
        <v>2</v>
      </c>
      <c r="AF23" s="96">
        <v>2</v>
      </c>
      <c r="AG23" s="96">
        <v>2</v>
      </c>
      <c r="AH23" s="96">
        <v>2</v>
      </c>
      <c r="AI23" s="96">
        <v>2</v>
      </c>
    </row>
    <row r="24" spans="1:35" ht="39.6" x14ac:dyDescent="0.25">
      <c r="A24" s="5"/>
      <c r="B24" s="60">
        <v>18</v>
      </c>
      <c r="C24" s="26" t="s">
        <v>307</v>
      </c>
      <c r="D24" s="37" t="s">
        <v>308</v>
      </c>
      <c r="E24" s="37" t="s">
        <v>305</v>
      </c>
      <c r="F24" s="37" t="s">
        <v>27</v>
      </c>
      <c r="G24" s="5"/>
      <c r="H24" s="97">
        <v>0</v>
      </c>
      <c r="I24" s="97">
        <v>3</v>
      </c>
      <c r="J24" s="97">
        <v>4</v>
      </c>
      <c r="K24" s="97">
        <v>2</v>
      </c>
      <c r="L24" s="97">
        <v>2</v>
      </c>
      <c r="M24" s="97">
        <v>2</v>
      </c>
      <c r="N24" s="97">
        <v>2</v>
      </c>
      <c r="O24" s="97">
        <v>2</v>
      </c>
      <c r="P24" s="97">
        <v>2</v>
      </c>
      <c r="Q24" s="97">
        <v>2</v>
      </c>
      <c r="R24" s="97">
        <v>2</v>
      </c>
      <c r="S24" s="97">
        <v>2</v>
      </c>
      <c r="T24" s="97">
        <v>2</v>
      </c>
      <c r="U24" s="97">
        <v>2</v>
      </c>
      <c r="V24" s="97">
        <v>2</v>
      </c>
      <c r="W24" s="97">
        <v>2</v>
      </c>
      <c r="X24" s="97">
        <v>2</v>
      </c>
      <c r="Y24" s="97">
        <v>2</v>
      </c>
      <c r="Z24" s="97">
        <v>2</v>
      </c>
      <c r="AA24" s="97">
        <v>2</v>
      </c>
      <c r="AB24" s="97">
        <v>2</v>
      </c>
      <c r="AC24" s="97">
        <v>2</v>
      </c>
      <c r="AD24" s="97">
        <v>2</v>
      </c>
      <c r="AE24" s="97">
        <v>2</v>
      </c>
      <c r="AF24" s="97">
        <v>2</v>
      </c>
      <c r="AG24" s="97">
        <v>2</v>
      </c>
      <c r="AH24" s="97">
        <v>2</v>
      </c>
      <c r="AI24" s="97">
        <v>2</v>
      </c>
    </row>
    <row r="25" spans="1:35" x14ac:dyDescent="0.25"/>
    <row r="26" spans="1:35" x14ac:dyDescent="0.25">
      <c r="B26" s="106" t="s">
        <v>460</v>
      </c>
    </row>
    <row r="27" spans="1:35" x14ac:dyDescent="0.25">
      <c r="B27" s="106" t="s">
        <v>461</v>
      </c>
    </row>
    <row r="28" spans="1:35" x14ac:dyDescent="0.25">
      <c r="B28" s="106" t="s">
        <v>462</v>
      </c>
    </row>
    <row r="29" spans="1:35" x14ac:dyDescent="0.25"/>
    <row r="30" spans="1:35" x14ac:dyDescent="0.25">
      <c r="B30" s="48" t="s">
        <v>336</v>
      </c>
    </row>
    <row r="31" spans="1:35" x14ac:dyDescent="0.25"/>
    <row r="32" spans="1:35" x14ac:dyDescent="0.25">
      <c r="B32" s="49"/>
      <c r="C32" t="s">
        <v>337</v>
      </c>
    </row>
    <row r="33" spans="2:9" x14ac:dyDescent="0.25"/>
    <row r="34" spans="2:9" x14ac:dyDescent="0.25">
      <c r="B34" s="50"/>
      <c r="C34" t="s">
        <v>338</v>
      </c>
    </row>
    <row r="35" spans="2:9" x14ac:dyDescent="0.25"/>
    <row r="36" spans="2:9" x14ac:dyDescent="0.25"/>
    <row r="37" spans="2:9" x14ac:dyDescent="0.25"/>
    <row r="38" spans="2:9" ht="14.4" x14ac:dyDescent="0.3">
      <c r="B38" s="128" t="s">
        <v>345</v>
      </c>
      <c r="C38" s="129"/>
      <c r="D38" s="129"/>
      <c r="E38" s="129"/>
      <c r="F38" s="129"/>
      <c r="G38" s="129"/>
      <c r="H38" s="129"/>
      <c r="I38" s="130"/>
    </row>
    <row r="39" spans="2:9" x14ac:dyDescent="0.25"/>
    <row r="40" spans="2:9" s="6" customFormat="1" x14ac:dyDescent="0.25">
      <c r="B40" s="52" t="s">
        <v>334</v>
      </c>
      <c r="C40" s="131" t="s">
        <v>332</v>
      </c>
      <c r="D40" s="131"/>
      <c r="E40" s="131"/>
      <c r="F40" s="131"/>
      <c r="G40" s="131"/>
      <c r="H40" s="131"/>
      <c r="I40" s="131"/>
    </row>
    <row r="41" spans="2:9" s="6" customFormat="1" ht="42" customHeight="1" x14ac:dyDescent="0.25">
      <c r="B41" s="53">
        <v>1</v>
      </c>
      <c r="C41" s="124" t="s">
        <v>368</v>
      </c>
      <c r="D41" s="111"/>
      <c r="E41" s="111"/>
      <c r="F41" s="111"/>
      <c r="G41" s="111"/>
      <c r="H41" s="111"/>
      <c r="I41" s="111"/>
    </row>
    <row r="42" spans="2:9" s="6" customFormat="1" ht="25.5" customHeight="1" x14ac:dyDescent="0.25">
      <c r="B42" s="53">
        <v>2</v>
      </c>
      <c r="C42" s="124" t="s">
        <v>272</v>
      </c>
      <c r="D42" s="111"/>
      <c r="E42" s="111"/>
      <c r="F42" s="111"/>
      <c r="G42" s="111"/>
      <c r="H42" s="111"/>
      <c r="I42" s="111"/>
    </row>
    <row r="43" spans="2:9" s="6" customFormat="1" ht="27" customHeight="1" x14ac:dyDescent="0.25">
      <c r="B43" s="53">
        <v>3</v>
      </c>
      <c r="C43" s="124" t="s">
        <v>275</v>
      </c>
      <c r="D43" s="111"/>
      <c r="E43" s="111"/>
      <c r="F43" s="111"/>
      <c r="G43" s="111"/>
      <c r="H43" s="111"/>
      <c r="I43" s="111"/>
    </row>
    <row r="44" spans="2:9" s="6" customFormat="1" ht="40.5" customHeight="1" x14ac:dyDescent="0.25">
      <c r="B44" s="53">
        <v>4</v>
      </c>
      <c r="C44" s="124" t="s">
        <v>279</v>
      </c>
      <c r="D44" s="111"/>
      <c r="E44" s="111"/>
      <c r="F44" s="111"/>
      <c r="G44" s="111"/>
      <c r="H44" s="111"/>
      <c r="I44" s="111"/>
    </row>
    <row r="45" spans="2:9" s="6" customFormat="1" ht="40.5" customHeight="1" x14ac:dyDescent="0.25">
      <c r="B45" s="53">
        <v>5</v>
      </c>
      <c r="C45" s="124" t="s">
        <v>282</v>
      </c>
      <c r="D45" s="111"/>
      <c r="E45" s="111"/>
      <c r="F45" s="111"/>
      <c r="G45" s="111"/>
      <c r="H45" s="111"/>
      <c r="I45" s="111"/>
    </row>
    <row r="46" spans="2:9" s="6" customFormat="1" ht="50.7" customHeight="1" x14ac:dyDescent="0.25">
      <c r="B46" s="53">
        <v>6</v>
      </c>
      <c r="C46" s="124" t="s">
        <v>369</v>
      </c>
      <c r="D46" s="111"/>
      <c r="E46" s="111"/>
      <c r="F46" s="111"/>
      <c r="G46" s="111"/>
      <c r="H46" s="111"/>
      <c r="I46" s="111"/>
    </row>
    <row r="47" spans="2:9" s="6" customFormat="1" ht="27.45" customHeight="1" x14ac:dyDescent="0.25">
      <c r="B47" s="53">
        <v>7</v>
      </c>
      <c r="C47" s="124" t="s">
        <v>285</v>
      </c>
      <c r="D47" s="111"/>
      <c r="E47" s="111"/>
      <c r="F47" s="111"/>
      <c r="G47" s="111"/>
      <c r="H47" s="111"/>
      <c r="I47" s="111"/>
    </row>
    <row r="48" spans="2:9" s="6" customFormat="1" ht="37.200000000000003" customHeight="1" x14ac:dyDescent="0.25">
      <c r="B48" s="53">
        <v>8</v>
      </c>
      <c r="C48" s="124" t="s">
        <v>372</v>
      </c>
      <c r="D48" s="111"/>
      <c r="E48" s="111"/>
      <c r="F48" s="111"/>
      <c r="G48" s="111"/>
      <c r="H48" s="111"/>
      <c r="I48" s="111"/>
    </row>
    <row r="49" spans="2:9" s="6" customFormat="1" ht="31.5" customHeight="1" x14ac:dyDescent="0.25">
      <c r="B49" s="53">
        <v>9</v>
      </c>
      <c r="C49" s="124" t="s">
        <v>373</v>
      </c>
      <c r="D49" s="111"/>
      <c r="E49" s="111"/>
      <c r="F49" s="111"/>
      <c r="G49" s="111"/>
      <c r="H49" s="111"/>
      <c r="I49" s="111"/>
    </row>
    <row r="50" spans="2:9" s="6" customFormat="1" ht="28.95" customHeight="1" x14ac:dyDescent="0.25">
      <c r="B50" s="53">
        <v>10</v>
      </c>
      <c r="C50" s="124" t="s">
        <v>374</v>
      </c>
      <c r="D50" s="111"/>
      <c r="E50" s="111"/>
      <c r="F50" s="111"/>
      <c r="G50" s="111"/>
      <c r="H50" s="111"/>
      <c r="I50" s="111"/>
    </row>
    <row r="51" spans="2:9" s="6" customFormat="1" ht="33" customHeight="1" x14ac:dyDescent="0.25">
      <c r="B51" s="53">
        <v>11</v>
      </c>
      <c r="C51" s="124" t="s">
        <v>375</v>
      </c>
      <c r="D51" s="111"/>
      <c r="E51" s="111"/>
      <c r="F51" s="111"/>
      <c r="G51" s="111"/>
      <c r="H51" s="111"/>
      <c r="I51" s="111"/>
    </row>
    <row r="52" spans="2:9" s="6" customFormat="1" ht="59.7" customHeight="1" x14ac:dyDescent="0.25">
      <c r="B52" s="53">
        <v>12</v>
      </c>
      <c r="C52" s="124" t="s">
        <v>376</v>
      </c>
      <c r="D52" s="111"/>
      <c r="E52" s="111"/>
      <c r="F52" s="111"/>
      <c r="G52" s="111"/>
      <c r="H52" s="111"/>
      <c r="I52" s="111"/>
    </row>
    <row r="53" spans="2:9" s="6" customFormat="1" ht="25.5" customHeight="1" x14ac:dyDescent="0.25">
      <c r="B53" s="53">
        <v>13</v>
      </c>
      <c r="C53" s="124" t="s">
        <v>382</v>
      </c>
      <c r="D53" s="111"/>
      <c r="E53" s="111"/>
      <c r="F53" s="111"/>
      <c r="G53" s="111"/>
      <c r="H53" s="111"/>
      <c r="I53" s="111"/>
    </row>
    <row r="54" spans="2:9" s="6" customFormat="1" ht="25.95" customHeight="1" x14ac:dyDescent="0.25">
      <c r="B54" s="53">
        <v>14</v>
      </c>
      <c r="C54" s="124" t="s">
        <v>381</v>
      </c>
      <c r="D54" s="111"/>
      <c r="E54" s="111"/>
      <c r="F54" s="111"/>
      <c r="G54" s="111"/>
      <c r="H54" s="111"/>
      <c r="I54" s="111"/>
    </row>
    <row r="55" spans="2:9" s="6" customFormat="1" ht="22.95" customHeight="1" x14ac:dyDescent="0.25">
      <c r="B55" s="53">
        <v>15</v>
      </c>
      <c r="C55" s="124" t="s">
        <v>299</v>
      </c>
      <c r="D55" s="111"/>
      <c r="E55" s="111"/>
      <c r="F55" s="111"/>
      <c r="G55" s="111"/>
      <c r="H55" s="111"/>
      <c r="I55" s="111"/>
    </row>
    <row r="56" spans="2:9" s="6" customFormat="1" ht="28.95" customHeight="1" x14ac:dyDescent="0.25">
      <c r="B56" s="53">
        <v>16</v>
      </c>
      <c r="C56" s="124" t="s">
        <v>302</v>
      </c>
      <c r="D56" s="111"/>
      <c r="E56" s="111"/>
      <c r="F56" s="111"/>
      <c r="G56" s="111"/>
      <c r="H56" s="111"/>
      <c r="I56" s="111"/>
    </row>
    <row r="57" spans="2:9" s="6" customFormat="1" ht="41.7" customHeight="1" x14ac:dyDescent="0.25">
      <c r="B57" s="53">
        <v>17</v>
      </c>
      <c r="C57" s="124" t="s">
        <v>306</v>
      </c>
      <c r="D57" s="111"/>
      <c r="E57" s="111"/>
      <c r="F57" s="111"/>
      <c r="G57" s="111"/>
      <c r="H57" s="111"/>
      <c r="I57" s="111"/>
    </row>
    <row r="58" spans="2:9" s="6" customFormat="1" ht="58.5" customHeight="1" x14ac:dyDescent="0.25">
      <c r="B58" s="53">
        <v>18</v>
      </c>
      <c r="C58" s="124" t="s">
        <v>309</v>
      </c>
      <c r="D58" s="111"/>
      <c r="E58" s="111"/>
      <c r="F58" s="111"/>
      <c r="G58" s="111"/>
      <c r="H58" s="111"/>
      <c r="I58" s="111"/>
    </row>
    <row r="59" spans="2:9" x14ac:dyDescent="0.25"/>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25">
    <mergeCell ref="C58:I58"/>
    <mergeCell ref="C42:I42"/>
    <mergeCell ref="C43:I43"/>
    <mergeCell ref="C44:I44"/>
    <mergeCell ref="C45:I45"/>
    <mergeCell ref="C47:I47"/>
    <mergeCell ref="C48:I48"/>
    <mergeCell ref="C49:I49"/>
    <mergeCell ref="C52:I52"/>
    <mergeCell ref="C50:I50"/>
    <mergeCell ref="C51:I51"/>
    <mergeCell ref="B1:F1"/>
    <mergeCell ref="C55:I55"/>
    <mergeCell ref="C56:I56"/>
    <mergeCell ref="C57:I57"/>
    <mergeCell ref="B3:C3"/>
    <mergeCell ref="B4:C4"/>
    <mergeCell ref="D3:F3"/>
    <mergeCell ref="D4:F4"/>
    <mergeCell ref="C53:I53"/>
    <mergeCell ref="C54:I54"/>
    <mergeCell ref="B38:I38"/>
    <mergeCell ref="C40:I40"/>
    <mergeCell ref="C41:I41"/>
    <mergeCell ref="C46:I4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G38"/>
  <sheetViews>
    <sheetView showGridLines="0" zoomScale="80" zoomScaleNormal="80" workbookViewId="0">
      <pane ySplit="3" topLeftCell="A4" activePane="bottomLeft" state="frozen"/>
      <selection activeCell="C3" sqref="C3"/>
      <selection pane="bottomLeft" activeCell="B9" sqref="B9:F10"/>
    </sheetView>
  </sheetViews>
  <sheetFormatPr defaultColWidth="0" defaultRowHeight="13.8" zeroHeight="1" x14ac:dyDescent="0.25"/>
  <cols>
    <col min="1" max="1" width="1.69921875" customWidth="1"/>
    <col min="2" max="2" width="16.19921875" customWidth="1"/>
    <col min="3" max="3" width="22.5" customWidth="1"/>
    <col min="4" max="4" width="31.59765625" customWidth="1"/>
    <col min="5" max="5" width="62.5" customWidth="1"/>
    <col min="6" max="6" width="31" customWidth="1"/>
    <col min="7" max="7" width="8.69921875" customWidth="1"/>
    <col min="8" max="8" width="8.69921875" hidden="1" customWidth="1"/>
    <col min="9" max="16384" width="8.69921875" hidden="1"/>
  </cols>
  <sheetData>
    <row r="1" spans="2:6" ht="20.399999999999999" x14ac:dyDescent="0.25">
      <c r="B1" s="110" t="s">
        <v>12</v>
      </c>
      <c r="C1" s="110"/>
      <c r="D1" s="2" t="str">
        <f>'Cover sheet'!C1</f>
        <v>Thames Water</v>
      </c>
    </row>
    <row r="2" spans="2:6" ht="12" customHeight="1" thickBot="1" x14ac:dyDescent="0.3"/>
    <row r="3" spans="2:6" ht="30" customHeight="1" thickBot="1" x14ac:dyDescent="0.3">
      <c r="B3" s="16" t="s">
        <v>13</v>
      </c>
      <c r="C3" s="17" t="s">
        <v>14</v>
      </c>
      <c r="D3" s="18" t="s">
        <v>15</v>
      </c>
      <c r="E3" s="17" t="s">
        <v>16</v>
      </c>
      <c r="F3" s="17" t="s">
        <v>17</v>
      </c>
    </row>
    <row r="4" spans="2:6" ht="14.55" customHeight="1" x14ac:dyDescent="0.25">
      <c r="B4" s="19" t="s">
        <v>18</v>
      </c>
      <c r="C4" s="19" t="s">
        <v>19</v>
      </c>
      <c r="D4" s="19" t="s">
        <v>20</v>
      </c>
      <c r="E4" s="20"/>
      <c r="F4" s="20"/>
    </row>
    <row r="5" spans="2:6" ht="22.8" x14ac:dyDescent="0.25">
      <c r="B5" s="100">
        <v>43374</v>
      </c>
      <c r="C5" s="19" t="s">
        <v>391</v>
      </c>
      <c r="D5" s="19" t="s">
        <v>393</v>
      </c>
      <c r="E5" s="20" t="s">
        <v>392</v>
      </c>
      <c r="F5" s="101" t="s">
        <v>473</v>
      </c>
    </row>
    <row r="6" spans="2:6" ht="22.8" x14ac:dyDescent="0.25">
      <c r="B6" s="107">
        <v>43556</v>
      </c>
      <c r="C6" s="108" t="s">
        <v>468</v>
      </c>
      <c r="D6" s="108" t="s">
        <v>469</v>
      </c>
      <c r="E6" s="101" t="s">
        <v>470</v>
      </c>
      <c r="F6" s="101" t="s">
        <v>471</v>
      </c>
    </row>
    <row r="7" spans="2:6" ht="22.8" x14ac:dyDescent="0.25">
      <c r="B7" s="107">
        <v>43556</v>
      </c>
      <c r="C7" s="108" t="s">
        <v>468</v>
      </c>
      <c r="D7" s="108" t="s">
        <v>472</v>
      </c>
      <c r="E7" s="101" t="s">
        <v>470</v>
      </c>
      <c r="F7" s="101" t="s">
        <v>471</v>
      </c>
    </row>
    <row r="8" spans="2:6" ht="22.8" x14ac:dyDescent="0.25">
      <c r="B8" s="100">
        <v>43556</v>
      </c>
      <c r="C8" s="19" t="s">
        <v>474</v>
      </c>
      <c r="D8" s="19" t="s">
        <v>475</v>
      </c>
      <c r="E8" s="20" t="s">
        <v>476</v>
      </c>
      <c r="F8" s="101" t="s">
        <v>477</v>
      </c>
    </row>
    <row r="9" spans="2:6" x14ac:dyDescent="0.25">
      <c r="B9" s="109">
        <v>44890</v>
      </c>
      <c r="C9" s="19" t="s">
        <v>479</v>
      </c>
      <c r="D9" s="19" t="s">
        <v>480</v>
      </c>
      <c r="E9" s="101" t="s">
        <v>481</v>
      </c>
      <c r="F9" s="20" t="s">
        <v>482</v>
      </c>
    </row>
    <row r="10" spans="2:6" x14ac:dyDescent="0.25">
      <c r="B10" s="109">
        <v>44890</v>
      </c>
      <c r="C10" s="19" t="s">
        <v>483</v>
      </c>
      <c r="D10" s="19" t="s">
        <v>484</v>
      </c>
      <c r="E10" s="20" t="s">
        <v>485</v>
      </c>
      <c r="F10" s="20" t="s">
        <v>486</v>
      </c>
    </row>
    <row r="11" spans="2:6" x14ac:dyDescent="0.25">
      <c r="B11" s="20"/>
      <c r="C11" s="20"/>
      <c r="D11" s="20"/>
      <c r="E11" s="20"/>
      <c r="F11" s="20"/>
    </row>
    <row r="12" spans="2:6" x14ac:dyDescent="0.25">
      <c r="B12" s="20"/>
      <c r="C12" s="20"/>
      <c r="D12" s="20"/>
      <c r="E12" s="20"/>
      <c r="F12" s="20"/>
    </row>
    <row r="13" spans="2:6" x14ac:dyDescent="0.25">
      <c r="B13" s="20"/>
      <c r="C13" s="20"/>
      <c r="D13" s="20"/>
      <c r="E13" s="20"/>
      <c r="F13" s="20"/>
    </row>
    <row r="14" spans="2:6" x14ac:dyDescent="0.25">
      <c r="B14" s="20"/>
      <c r="C14" s="20"/>
      <c r="D14" s="20"/>
      <c r="E14" s="20"/>
      <c r="F14" s="20"/>
    </row>
    <row r="15" spans="2:6" x14ac:dyDescent="0.25">
      <c r="B15" s="20"/>
      <c r="C15" s="20"/>
      <c r="D15" s="20"/>
      <c r="E15" s="20"/>
      <c r="F15" s="20"/>
    </row>
    <row r="16" spans="2:6" x14ac:dyDescent="0.25">
      <c r="B16" s="20"/>
      <c r="C16" s="20"/>
      <c r="D16" s="20"/>
      <c r="E16" s="20"/>
      <c r="F16" s="20"/>
    </row>
    <row r="17" spans="2:6" x14ac:dyDescent="0.25">
      <c r="B17" s="20"/>
      <c r="C17" s="20"/>
      <c r="D17" s="20"/>
      <c r="E17" s="20"/>
      <c r="F17" s="20"/>
    </row>
    <row r="18" spans="2:6" x14ac:dyDescent="0.25">
      <c r="B18" s="20"/>
      <c r="C18" s="20"/>
      <c r="D18" s="20"/>
      <c r="E18" s="20"/>
      <c r="F18" s="20"/>
    </row>
    <row r="19" spans="2:6" x14ac:dyDescent="0.25">
      <c r="B19" s="20"/>
      <c r="C19" s="20"/>
      <c r="D19" s="20"/>
      <c r="E19" s="20"/>
      <c r="F19" s="20"/>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row r="38" spans="2:6" x14ac:dyDescent="0.25"/>
  </sheetData>
  <mergeCells count="1">
    <mergeCell ref="B1:C1"/>
  </mergeCells>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pageSetUpPr fitToPage="1"/>
  </sheetPr>
  <dimension ref="A1:L63"/>
  <sheetViews>
    <sheetView showGridLines="0" zoomScale="80" zoomScaleNormal="80" workbookViewId="0">
      <pane ySplit="6" topLeftCell="A7" activePane="bottomLeft" state="frozen"/>
      <selection activeCell="C18" sqref="C18"/>
      <selection pane="bottomLeft" activeCell="H28" sqref="H28"/>
    </sheetView>
  </sheetViews>
  <sheetFormatPr defaultColWidth="0" defaultRowHeight="13.8" zeroHeight="1" x14ac:dyDescent="0.25"/>
  <cols>
    <col min="1" max="1" width="2.59765625" customWidth="1"/>
    <col min="2" max="2" width="4.09765625" customWidth="1"/>
    <col min="3" max="3" width="72.19921875" customWidth="1"/>
    <col min="4" max="4" width="16.59765625" customWidth="1"/>
    <col min="5" max="5" width="14.59765625" customWidth="1"/>
    <col min="6" max="6" width="5.59765625" customWidth="1"/>
    <col min="7" max="7" width="3.19921875" customWidth="1"/>
    <col min="8" max="8" width="65.19921875" style="29" customWidth="1"/>
    <col min="9" max="9" width="19.19921875" customWidth="1"/>
    <col min="10" max="10" width="8.69921875" customWidth="1"/>
    <col min="11" max="11" width="8.69921875" hidden="1" customWidth="1"/>
    <col min="12" max="12" width="0" hidden="1" customWidth="1"/>
    <col min="13" max="16384" width="8.69921875" hidden="1"/>
  </cols>
  <sheetData>
    <row r="1" spans="2:9" ht="25.2" customHeight="1" x14ac:dyDescent="0.25">
      <c r="B1" s="1" t="s">
        <v>21</v>
      </c>
      <c r="C1" s="21"/>
      <c r="D1" s="22"/>
      <c r="E1" s="21"/>
      <c r="H1"/>
    </row>
    <row r="2" spans="2:9" s="23" customFormat="1" ht="14.4" thickBot="1" x14ac:dyDescent="0.3">
      <c r="H2" s="24"/>
    </row>
    <row r="3" spans="2:9" s="23" customFormat="1" ht="16.8" thickBot="1" x14ac:dyDescent="0.3">
      <c r="B3" s="115" t="s">
        <v>2</v>
      </c>
      <c r="C3" s="116"/>
      <c r="D3" s="117" t="str">
        <f>'Cover sheet'!C5</f>
        <v>Thames Water</v>
      </c>
      <c r="E3" s="117"/>
      <c r="F3" s="117"/>
      <c r="G3" s="65"/>
      <c r="H3" s="24"/>
    </row>
    <row r="4" spans="2:9" s="23" customFormat="1" ht="19.2" customHeight="1" thickBot="1" x14ac:dyDescent="0.3">
      <c r="B4" s="115" t="s">
        <v>330</v>
      </c>
      <c r="C4" s="116"/>
      <c r="D4" s="117" t="str">
        <f>'Cover sheet'!C6</f>
        <v>Kennet Valley</v>
      </c>
      <c r="E4" s="117"/>
      <c r="F4" s="117"/>
      <c r="G4" s="65"/>
      <c r="H4" s="24"/>
    </row>
    <row r="5" spans="2:9" s="23" customFormat="1" ht="15.6" thickBot="1" x14ac:dyDescent="0.4">
      <c r="B5" s="25"/>
      <c r="C5" s="25"/>
      <c r="H5" s="24"/>
    </row>
    <row r="6" spans="2:9" ht="16.95" customHeight="1" thickBot="1" x14ac:dyDescent="0.3">
      <c r="B6" s="17" t="s">
        <v>334</v>
      </c>
      <c r="C6" s="18" t="s">
        <v>25</v>
      </c>
      <c r="D6" s="18" t="s">
        <v>23</v>
      </c>
      <c r="E6" s="66" t="s">
        <v>24</v>
      </c>
      <c r="F6" s="78" t="s">
        <v>333</v>
      </c>
      <c r="G6" s="71"/>
      <c r="H6" s="118" t="s">
        <v>383</v>
      </c>
      <c r="I6" s="119"/>
    </row>
    <row r="7" spans="2:9" ht="40.200000000000003" customHeight="1" x14ac:dyDescent="0.25">
      <c r="B7" s="27">
        <v>1</v>
      </c>
      <c r="C7" s="46" t="s">
        <v>26</v>
      </c>
      <c r="D7" s="46" t="s">
        <v>27</v>
      </c>
      <c r="E7" s="61" t="s">
        <v>335</v>
      </c>
      <c r="F7" s="27" t="s">
        <v>27</v>
      </c>
      <c r="G7" s="62"/>
      <c r="H7" s="28" t="s">
        <v>451</v>
      </c>
      <c r="I7" s="105" t="s">
        <v>459</v>
      </c>
    </row>
    <row r="8" spans="2:9" ht="40.200000000000003" customHeight="1" x14ac:dyDescent="0.25">
      <c r="B8" s="27">
        <v>2</v>
      </c>
      <c r="C8" s="46" t="s">
        <v>28</v>
      </c>
      <c r="D8" s="46" t="s">
        <v>27</v>
      </c>
      <c r="E8" s="61" t="s">
        <v>29</v>
      </c>
      <c r="F8" s="27">
        <v>0</v>
      </c>
      <c r="G8" s="62"/>
      <c r="H8" s="28">
        <v>12</v>
      </c>
    </row>
    <row r="9" spans="2:9" ht="40.200000000000003" customHeight="1" x14ac:dyDescent="0.25">
      <c r="B9" s="27">
        <v>3</v>
      </c>
      <c r="C9" s="46" t="s">
        <v>30</v>
      </c>
      <c r="D9" s="46" t="s">
        <v>27</v>
      </c>
      <c r="E9" s="61" t="s">
        <v>31</v>
      </c>
      <c r="F9" s="27">
        <v>0</v>
      </c>
      <c r="G9" s="62"/>
      <c r="H9" s="28">
        <v>65</v>
      </c>
    </row>
    <row r="10" spans="2:9" ht="40.200000000000003" customHeight="1" x14ac:dyDescent="0.25">
      <c r="B10" s="27">
        <v>4</v>
      </c>
      <c r="C10" s="46" t="s">
        <v>33</v>
      </c>
      <c r="D10" s="46" t="s">
        <v>27</v>
      </c>
      <c r="E10" s="61" t="s">
        <v>31</v>
      </c>
      <c r="F10" s="27">
        <v>0</v>
      </c>
      <c r="G10" s="62"/>
      <c r="H10" s="28">
        <v>0</v>
      </c>
    </row>
    <row r="11" spans="2:9" ht="40.200000000000003" customHeight="1" x14ac:dyDescent="0.25">
      <c r="B11" s="27">
        <v>5</v>
      </c>
      <c r="C11" s="46" t="s">
        <v>35</v>
      </c>
      <c r="D11" s="46" t="s">
        <v>27</v>
      </c>
      <c r="E11" s="61" t="s">
        <v>31</v>
      </c>
      <c r="F11" s="27">
        <v>0</v>
      </c>
      <c r="G11" s="62"/>
      <c r="H11" s="28">
        <v>35</v>
      </c>
    </row>
    <row r="12" spans="2:9" ht="40.200000000000003" customHeight="1" x14ac:dyDescent="0.25">
      <c r="B12" s="27">
        <v>6</v>
      </c>
      <c r="C12" s="46" t="s">
        <v>37</v>
      </c>
      <c r="D12" s="46" t="s">
        <v>27</v>
      </c>
      <c r="E12" s="61" t="s">
        <v>31</v>
      </c>
      <c r="F12" s="27">
        <v>0</v>
      </c>
      <c r="G12" s="62"/>
      <c r="H12" s="28">
        <v>0</v>
      </c>
    </row>
    <row r="13" spans="2:9" ht="40.200000000000003" customHeight="1" x14ac:dyDescent="0.25">
      <c r="B13" s="27">
        <v>7</v>
      </c>
      <c r="C13" s="46" t="s">
        <v>39</v>
      </c>
      <c r="D13" s="46" t="s">
        <v>27</v>
      </c>
      <c r="E13" s="61" t="s">
        <v>389</v>
      </c>
      <c r="F13" s="27" t="s">
        <v>27</v>
      </c>
      <c r="G13" s="62"/>
      <c r="H13" s="28" t="s">
        <v>465</v>
      </c>
    </row>
    <row r="14" spans="2:9" ht="40.200000000000003" customHeight="1" x14ac:dyDescent="0.25">
      <c r="B14" s="27">
        <v>8</v>
      </c>
      <c r="C14" s="46" t="s">
        <v>40</v>
      </c>
      <c r="D14" s="46" t="s">
        <v>27</v>
      </c>
      <c r="E14" s="61" t="s">
        <v>41</v>
      </c>
      <c r="F14" s="27">
        <v>0</v>
      </c>
      <c r="G14" s="62"/>
      <c r="H14" s="28" t="s">
        <v>452</v>
      </c>
    </row>
    <row r="15" spans="2:9" ht="40.200000000000003" customHeight="1" x14ac:dyDescent="0.25">
      <c r="B15" s="27">
        <v>9</v>
      </c>
      <c r="C15" s="46" t="s">
        <v>42</v>
      </c>
      <c r="D15" s="47" t="s">
        <v>27</v>
      </c>
      <c r="E15" s="61" t="s">
        <v>41</v>
      </c>
      <c r="F15" s="27">
        <v>0</v>
      </c>
      <c r="G15" s="62"/>
      <c r="H15" s="28" t="s">
        <v>453</v>
      </c>
    </row>
    <row r="16" spans="2:9" ht="40.200000000000003" customHeight="1" x14ac:dyDescent="0.25">
      <c r="B16" s="27">
        <v>10</v>
      </c>
      <c r="C16" s="46" t="s">
        <v>44</v>
      </c>
      <c r="D16" s="47" t="s">
        <v>27</v>
      </c>
      <c r="E16" s="72" t="s">
        <v>41</v>
      </c>
      <c r="F16" s="27">
        <v>0</v>
      </c>
      <c r="G16" s="62"/>
      <c r="H16" s="102" t="s">
        <v>466</v>
      </c>
    </row>
    <row r="17" spans="2:8" ht="40.200000000000003" customHeight="1" x14ac:dyDescent="0.25">
      <c r="B17" s="27">
        <v>11</v>
      </c>
      <c r="C17" s="46" t="s">
        <v>394</v>
      </c>
      <c r="D17" s="47" t="s">
        <v>27</v>
      </c>
      <c r="E17" s="72" t="s">
        <v>269</v>
      </c>
      <c r="F17" s="27" t="s">
        <v>27</v>
      </c>
      <c r="G17" s="62"/>
      <c r="H17" s="102" t="s">
        <v>464</v>
      </c>
    </row>
    <row r="18" spans="2:8" ht="40.200000000000003" customHeight="1" x14ac:dyDescent="0.25">
      <c r="B18" s="27">
        <v>12</v>
      </c>
      <c r="C18" s="46" t="s">
        <v>46</v>
      </c>
      <c r="D18" s="47" t="s">
        <v>47</v>
      </c>
      <c r="E18" s="72" t="s">
        <v>48</v>
      </c>
      <c r="F18" s="27">
        <v>1</v>
      </c>
      <c r="G18" s="62"/>
      <c r="H18" s="102" t="s">
        <v>467</v>
      </c>
    </row>
    <row r="19" spans="2:8" ht="40.200000000000003" customHeight="1" x14ac:dyDescent="0.25">
      <c r="B19" s="27">
        <v>13</v>
      </c>
      <c r="C19" s="46" t="s">
        <v>50</v>
      </c>
      <c r="D19" s="46" t="s">
        <v>27</v>
      </c>
      <c r="E19" s="72" t="s">
        <v>51</v>
      </c>
      <c r="F19" s="27" t="s">
        <v>27</v>
      </c>
      <c r="G19" s="62"/>
      <c r="H19" s="28" t="s">
        <v>455</v>
      </c>
    </row>
    <row r="20" spans="2:8" ht="40.200000000000003" customHeight="1" x14ac:dyDescent="0.25">
      <c r="B20" s="27">
        <v>14</v>
      </c>
      <c r="C20" s="46" t="s">
        <v>53</v>
      </c>
      <c r="D20" s="47" t="s">
        <v>27</v>
      </c>
      <c r="E20" s="72" t="s">
        <v>54</v>
      </c>
      <c r="F20" s="27" t="s">
        <v>350</v>
      </c>
      <c r="G20" s="62"/>
      <c r="H20" s="28" t="s">
        <v>27</v>
      </c>
    </row>
    <row r="21" spans="2:8" ht="40.200000000000003" customHeight="1" x14ac:dyDescent="0.25">
      <c r="B21" s="27">
        <v>15</v>
      </c>
      <c r="C21" s="46" t="s">
        <v>56</v>
      </c>
      <c r="D21" s="46" t="s">
        <v>27</v>
      </c>
      <c r="E21" s="72" t="s">
        <v>269</v>
      </c>
      <c r="F21" s="27" t="s">
        <v>27</v>
      </c>
      <c r="G21" s="62"/>
      <c r="H21" s="28" t="s">
        <v>454</v>
      </c>
    </row>
    <row r="22" spans="2:8" ht="101.55" customHeight="1" x14ac:dyDescent="0.25">
      <c r="B22" s="27">
        <v>16</v>
      </c>
      <c r="C22" s="46" t="s">
        <v>57</v>
      </c>
      <c r="D22" s="46" t="s">
        <v>27</v>
      </c>
      <c r="E22" s="72" t="s">
        <v>269</v>
      </c>
      <c r="F22" s="27" t="s">
        <v>27</v>
      </c>
      <c r="G22" s="62"/>
      <c r="H22" s="102" t="s">
        <v>478</v>
      </c>
    </row>
    <row r="23" spans="2:8" x14ac:dyDescent="0.25">
      <c r="H23" s="24"/>
    </row>
    <row r="24" spans="2:8" ht="13.95" customHeight="1" x14ac:dyDescent="0.25">
      <c r="H24" s="24"/>
    </row>
    <row r="25" spans="2:8" x14ac:dyDescent="0.25">
      <c r="B25" s="48" t="s">
        <v>336</v>
      </c>
      <c r="H25" s="24"/>
    </row>
    <row r="26" spans="2:8" x14ac:dyDescent="0.25"/>
    <row r="27" spans="2:8" x14ac:dyDescent="0.25">
      <c r="B27" s="49"/>
      <c r="C27" t="s">
        <v>337</v>
      </c>
    </row>
    <row r="28" spans="2:8" x14ac:dyDescent="0.25"/>
    <row r="29" spans="2:8" x14ac:dyDescent="0.25">
      <c r="B29" s="50"/>
      <c r="C29" t="s">
        <v>338</v>
      </c>
    </row>
    <row r="30" spans="2:8" x14ac:dyDescent="0.25"/>
    <row r="31" spans="2:8" x14ac:dyDescent="0.25"/>
    <row r="32" spans="2:8" x14ac:dyDescent="0.25"/>
    <row r="33" spans="1:11" ht="14.4" x14ac:dyDescent="0.3">
      <c r="B33" s="120" t="s">
        <v>339</v>
      </c>
      <c r="C33" s="121"/>
      <c r="D33" s="121"/>
      <c r="E33" s="121"/>
      <c r="F33" s="122"/>
      <c r="G33" s="67"/>
      <c r="H33" s="57"/>
      <c r="I33" s="57"/>
      <c r="J33" s="57"/>
      <c r="K33" s="58"/>
    </row>
    <row r="34" spans="1:11" s="6" customFormat="1" ht="13.95" customHeight="1" x14ac:dyDescent="0.25">
      <c r="H34" s="42"/>
    </row>
    <row r="35" spans="1:11" s="6" customFormat="1" ht="13.95" customHeight="1" x14ac:dyDescent="0.25">
      <c r="B35" s="54" t="s">
        <v>331</v>
      </c>
      <c r="C35" s="123" t="s">
        <v>332</v>
      </c>
      <c r="D35" s="123"/>
      <c r="E35" s="123"/>
      <c r="F35" s="123"/>
      <c r="G35" s="68"/>
    </row>
    <row r="36" spans="1:11" s="56" customFormat="1" ht="73.2" customHeight="1" x14ac:dyDescent="0.25">
      <c r="A36" s="6"/>
      <c r="B36" s="53">
        <v>1</v>
      </c>
      <c r="C36" s="112" t="s">
        <v>347</v>
      </c>
      <c r="D36" s="113"/>
      <c r="E36" s="113"/>
      <c r="F36" s="114"/>
      <c r="G36" s="69"/>
      <c r="H36" s="55"/>
      <c r="I36" s="55"/>
      <c r="J36" s="55"/>
    </row>
    <row r="37" spans="1:11" s="56" customFormat="1" ht="57" customHeight="1" x14ac:dyDescent="0.25">
      <c r="A37" s="6"/>
      <c r="B37" s="53">
        <v>2</v>
      </c>
      <c r="C37" s="124" t="s">
        <v>348</v>
      </c>
      <c r="D37" s="124"/>
      <c r="E37" s="124"/>
      <c r="F37" s="124"/>
      <c r="G37" s="69"/>
    </row>
    <row r="38" spans="1:11" s="56" customFormat="1" ht="40.200000000000003" customHeight="1" x14ac:dyDescent="0.25">
      <c r="A38" s="6"/>
      <c r="B38" s="53">
        <v>3</v>
      </c>
      <c r="C38" s="124" t="s">
        <v>32</v>
      </c>
      <c r="D38" s="124"/>
      <c r="E38" s="124"/>
      <c r="F38" s="124"/>
      <c r="G38" s="69"/>
    </row>
    <row r="39" spans="1:11" s="56" customFormat="1" ht="40.200000000000003" customHeight="1" x14ac:dyDescent="0.25">
      <c r="A39" s="6"/>
      <c r="B39" s="53">
        <v>4</v>
      </c>
      <c r="C39" s="124" t="s">
        <v>34</v>
      </c>
      <c r="D39" s="124"/>
      <c r="E39" s="124"/>
      <c r="F39" s="124"/>
      <c r="G39" s="69"/>
    </row>
    <row r="40" spans="1:11" s="56" customFormat="1" ht="40.200000000000003" customHeight="1" x14ac:dyDescent="0.25">
      <c r="A40" s="6"/>
      <c r="B40" s="53">
        <v>5</v>
      </c>
      <c r="C40" s="124" t="s">
        <v>36</v>
      </c>
      <c r="D40" s="124"/>
      <c r="E40" s="124"/>
      <c r="F40" s="124"/>
      <c r="G40" s="69"/>
    </row>
    <row r="41" spans="1:11" s="56" customFormat="1" ht="40.200000000000003" customHeight="1" x14ac:dyDescent="0.25">
      <c r="A41" s="6"/>
      <c r="B41" s="53">
        <v>6</v>
      </c>
      <c r="C41" s="124" t="s">
        <v>38</v>
      </c>
      <c r="D41" s="124"/>
      <c r="E41" s="124"/>
      <c r="F41" s="124"/>
      <c r="G41" s="69"/>
    </row>
    <row r="42" spans="1:11" s="56" customFormat="1" ht="60" customHeight="1" x14ac:dyDescent="0.25">
      <c r="A42" s="6"/>
      <c r="B42" s="53">
        <v>7</v>
      </c>
      <c r="C42" s="124" t="s">
        <v>385</v>
      </c>
      <c r="D42" s="124"/>
      <c r="E42" s="124"/>
      <c r="F42" s="124"/>
      <c r="G42" s="69"/>
    </row>
    <row r="43" spans="1:11" s="56" customFormat="1" ht="66" customHeight="1" x14ac:dyDescent="0.25">
      <c r="A43" s="6"/>
      <c r="B43" s="53">
        <v>8</v>
      </c>
      <c r="C43" s="124" t="s">
        <v>349</v>
      </c>
      <c r="D43" s="124"/>
      <c r="E43" s="124"/>
      <c r="F43" s="124"/>
      <c r="G43" s="69"/>
    </row>
    <row r="44" spans="1:11" s="56" customFormat="1" ht="49.5" customHeight="1" x14ac:dyDescent="0.25">
      <c r="A44" s="6"/>
      <c r="B44" s="53">
        <v>9</v>
      </c>
      <c r="C44" s="124" t="s">
        <v>43</v>
      </c>
      <c r="D44" s="124"/>
      <c r="E44" s="124"/>
      <c r="F44" s="124"/>
      <c r="G44" s="69"/>
    </row>
    <row r="45" spans="1:11" s="56" customFormat="1" ht="47.7" customHeight="1" x14ac:dyDescent="0.25">
      <c r="A45" s="6"/>
      <c r="B45" s="53">
        <v>10</v>
      </c>
      <c r="C45" s="111" t="s">
        <v>45</v>
      </c>
      <c r="D45" s="111"/>
      <c r="E45" s="111"/>
      <c r="F45" s="111"/>
      <c r="G45" s="70"/>
    </row>
    <row r="46" spans="1:11" s="56" customFormat="1" ht="77.7" customHeight="1" x14ac:dyDescent="0.25">
      <c r="A46" s="6"/>
      <c r="B46" s="53">
        <v>11</v>
      </c>
      <c r="C46" s="111" t="s">
        <v>386</v>
      </c>
      <c r="D46" s="111"/>
      <c r="E46" s="111"/>
      <c r="F46" s="111"/>
      <c r="G46" s="70"/>
    </row>
    <row r="47" spans="1:11" s="56" customFormat="1" ht="40.200000000000003" customHeight="1" x14ac:dyDescent="0.25">
      <c r="A47" s="6"/>
      <c r="B47" s="53">
        <v>12</v>
      </c>
      <c r="C47" s="111" t="s">
        <v>49</v>
      </c>
      <c r="D47" s="111"/>
      <c r="E47" s="111"/>
      <c r="F47" s="111"/>
      <c r="G47" s="70"/>
    </row>
    <row r="48" spans="1:11" s="56" customFormat="1" ht="40.200000000000003" customHeight="1" x14ac:dyDescent="0.25">
      <c r="A48" s="6"/>
      <c r="B48" s="53">
        <v>13</v>
      </c>
      <c r="C48" s="111" t="s">
        <v>52</v>
      </c>
      <c r="D48" s="111"/>
      <c r="E48" s="111"/>
      <c r="F48" s="111"/>
      <c r="G48" s="70"/>
    </row>
    <row r="49" spans="1:7" s="56" customFormat="1" ht="47.7" customHeight="1" x14ac:dyDescent="0.25">
      <c r="A49" s="6"/>
      <c r="B49" s="53">
        <v>14</v>
      </c>
      <c r="C49" s="111" t="s">
        <v>55</v>
      </c>
      <c r="D49" s="111"/>
      <c r="E49" s="111"/>
      <c r="F49" s="111"/>
      <c r="G49" s="70"/>
    </row>
    <row r="50" spans="1:7" s="56" customFormat="1" ht="91.2" customHeight="1" x14ac:dyDescent="0.25">
      <c r="A50" s="6"/>
      <c r="B50" s="53">
        <v>15</v>
      </c>
      <c r="C50" s="111" t="s">
        <v>387</v>
      </c>
      <c r="D50" s="111"/>
      <c r="E50" s="111"/>
      <c r="F50" s="111"/>
      <c r="G50" s="70"/>
    </row>
    <row r="51" spans="1:7" s="56" customFormat="1" ht="149.69999999999999" customHeight="1" x14ac:dyDescent="0.25">
      <c r="A51" s="6"/>
      <c r="B51" s="53">
        <v>16</v>
      </c>
      <c r="C51" s="111" t="s">
        <v>388</v>
      </c>
      <c r="D51" s="111"/>
      <c r="E51" s="111"/>
      <c r="F51" s="111"/>
      <c r="G51" s="70"/>
    </row>
    <row r="52" spans="1:7" x14ac:dyDescent="0.25"/>
    <row r="53" spans="1:7" x14ac:dyDescent="0.25">
      <c r="B53" s="120" t="s">
        <v>364</v>
      </c>
      <c r="C53" s="121"/>
      <c r="D53" s="121"/>
      <c r="E53" s="121"/>
      <c r="F53" s="122"/>
    </row>
    <row r="54" spans="1:7" ht="14.4" thickBot="1" x14ac:dyDescent="0.3"/>
    <row r="55" spans="1:7" ht="14.4" thickBot="1" x14ac:dyDescent="0.3">
      <c r="B55" s="73" t="s">
        <v>334</v>
      </c>
      <c r="C55" s="74" t="s">
        <v>351</v>
      </c>
      <c r="D55" s="74" t="s">
        <v>352</v>
      </c>
    </row>
    <row r="56" spans="1:7" ht="53.4" thickBot="1" x14ac:dyDescent="0.3">
      <c r="B56" s="75">
        <v>1</v>
      </c>
      <c r="C56" s="76" t="s">
        <v>353</v>
      </c>
      <c r="D56" s="76" t="s">
        <v>357</v>
      </c>
    </row>
    <row r="57" spans="1:7" ht="66.599999999999994" thickBot="1" x14ac:dyDescent="0.3">
      <c r="B57" s="75">
        <v>2</v>
      </c>
      <c r="C57" s="76" t="s">
        <v>354</v>
      </c>
      <c r="D57" s="76" t="s">
        <v>358</v>
      </c>
    </row>
    <row r="58" spans="1:7" ht="93" thickBot="1" x14ac:dyDescent="0.3">
      <c r="B58" s="75">
        <v>3</v>
      </c>
      <c r="C58" s="76" t="s">
        <v>359</v>
      </c>
      <c r="D58" s="76" t="s">
        <v>361</v>
      </c>
    </row>
    <row r="59" spans="1:7" ht="132.6" thickBot="1" x14ac:dyDescent="0.3">
      <c r="B59" s="75">
        <v>4</v>
      </c>
      <c r="C59" s="76" t="s">
        <v>360</v>
      </c>
      <c r="D59" s="76" t="s">
        <v>362</v>
      </c>
    </row>
    <row r="60" spans="1:7" ht="40.200000000000003" thickBot="1" x14ac:dyDescent="0.3">
      <c r="B60" s="75">
        <v>5</v>
      </c>
      <c r="C60" s="76" t="s">
        <v>355</v>
      </c>
      <c r="D60" s="76" t="s">
        <v>363</v>
      </c>
    </row>
    <row r="61" spans="1:7" x14ac:dyDescent="0.25"/>
    <row r="62" spans="1:7" ht="39.6" x14ac:dyDescent="0.25">
      <c r="C62" s="77" t="s">
        <v>356</v>
      </c>
    </row>
    <row r="63" spans="1:7" x14ac:dyDescent="0.2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display="https://corporate.thameswater.co.uk/-/media/Site-Content/Your-water-future-2018/Water-Resources-Market-Information/Thames-Water-WRZ-Boundaries.zip" xr:uid="{00000000-0004-0000-0200-000000000000}"/>
  </hyperlinks>
  <pageMargins left="0.7" right="0.7" top="0.75" bottom="0.75" header="0.3" footer="0.3"/>
  <pageSetup paperSize="8" scale="59" fitToHeight="0"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pageSetUpPr fitToPage="1"/>
  </sheetPr>
  <dimension ref="A1:DE55"/>
  <sheetViews>
    <sheetView showGridLines="0" zoomScale="70" zoomScaleNormal="70" workbookViewId="0">
      <selection activeCell="H7" sqref="H7"/>
    </sheetView>
  </sheetViews>
  <sheetFormatPr defaultColWidth="0" defaultRowHeight="13.8" zeroHeight="1" x14ac:dyDescent="0.25"/>
  <cols>
    <col min="1" max="1" width="2" customWidth="1"/>
    <col min="2" max="2" width="4.09765625" customWidth="1"/>
    <col min="3" max="3" width="70.59765625" customWidth="1"/>
    <col min="4" max="4" width="16.59765625" customWidth="1"/>
    <col min="5" max="5" width="14.59765625" customWidth="1"/>
    <col min="6" max="6" width="5.59765625" customWidth="1"/>
    <col min="7" max="7" width="2.5" customWidth="1"/>
    <col min="8" max="89" width="8.69921875" customWidth="1"/>
    <col min="90" max="109" width="8.69921875" hidden="1" customWidth="1"/>
  </cols>
  <sheetData>
    <row r="1" spans="1:88" ht="24" x14ac:dyDescent="0.25">
      <c r="B1" s="1" t="s">
        <v>58</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5" t="s">
        <v>2</v>
      </c>
      <c r="C3" s="135"/>
      <c r="D3" s="132" t="str">
        <f>'Cover sheet'!C5</f>
        <v>Thames Water</v>
      </c>
      <c r="E3" s="133"/>
      <c r="F3" s="134"/>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5" t="s">
        <v>330</v>
      </c>
      <c r="C4" s="135"/>
      <c r="D4" s="132" t="str">
        <f>'Cover sheet'!C6</f>
        <v>Kennet Valley</v>
      </c>
      <c r="E4" s="133"/>
      <c r="F4" s="134"/>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7" t="s">
        <v>60</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1:88" ht="14.4" thickBot="1" x14ac:dyDescent="0.3">
      <c r="B6" s="17" t="s">
        <v>334</v>
      </c>
      <c r="C6" s="17" t="s">
        <v>22</v>
      </c>
      <c r="D6" s="18" t="s">
        <v>23</v>
      </c>
      <c r="E6" s="18" t="s">
        <v>24</v>
      </c>
      <c r="F6" s="78" t="s">
        <v>333</v>
      </c>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40.200000000000003" customHeight="1" x14ac:dyDescent="0.25">
      <c r="B7" s="81">
        <v>1</v>
      </c>
      <c r="C7" s="79" t="s">
        <v>366</v>
      </c>
      <c r="D7" s="31" t="s">
        <v>143</v>
      </c>
      <c r="E7" s="31" t="s">
        <v>48</v>
      </c>
      <c r="F7" s="31">
        <v>2</v>
      </c>
      <c r="G7" s="32"/>
      <c r="H7" s="85">
        <v>143.87</v>
      </c>
      <c r="I7" s="85">
        <v>143.87</v>
      </c>
      <c r="J7" s="85">
        <v>143.87</v>
      </c>
      <c r="K7" s="85">
        <v>143.87</v>
      </c>
      <c r="L7" s="85">
        <v>143.87</v>
      </c>
      <c r="M7" s="85">
        <v>143.87</v>
      </c>
      <c r="N7" s="85">
        <v>143.87</v>
      </c>
      <c r="O7" s="85">
        <v>143.87</v>
      </c>
      <c r="P7" s="85">
        <v>143.87</v>
      </c>
      <c r="Q7" s="85">
        <v>143.87</v>
      </c>
      <c r="R7" s="85">
        <v>143.87</v>
      </c>
      <c r="S7" s="85">
        <v>143.87</v>
      </c>
      <c r="T7" s="85">
        <v>143.87</v>
      </c>
      <c r="U7" s="85">
        <v>143.87</v>
      </c>
      <c r="V7" s="85">
        <v>143.87</v>
      </c>
      <c r="W7" s="85">
        <v>143.87</v>
      </c>
      <c r="X7" s="85">
        <v>143.87</v>
      </c>
      <c r="Y7" s="85">
        <v>143.87</v>
      </c>
      <c r="Z7" s="85">
        <v>143.87</v>
      </c>
      <c r="AA7" s="85">
        <v>143.87</v>
      </c>
      <c r="AB7" s="85">
        <v>143.87</v>
      </c>
      <c r="AC7" s="85">
        <v>143.87</v>
      </c>
      <c r="AD7" s="85">
        <v>143.87</v>
      </c>
      <c r="AE7" s="85">
        <v>143.87</v>
      </c>
      <c r="AF7" s="85">
        <v>143.87</v>
      </c>
      <c r="AG7" s="86">
        <v>143.87</v>
      </c>
      <c r="AH7" s="86">
        <v>143.87</v>
      </c>
      <c r="AI7" s="86">
        <v>143.87</v>
      </c>
      <c r="AJ7" s="86">
        <v>143.87</v>
      </c>
      <c r="AK7" s="86">
        <v>143.87</v>
      </c>
      <c r="AL7" s="86">
        <v>143.87</v>
      </c>
      <c r="AM7" s="86">
        <v>143.87</v>
      </c>
      <c r="AN7" s="86">
        <v>143.87</v>
      </c>
      <c r="AO7" s="86">
        <v>143.87</v>
      </c>
      <c r="AP7" s="86">
        <v>143.87</v>
      </c>
      <c r="AQ7" s="86">
        <v>143.87</v>
      </c>
      <c r="AR7" s="86">
        <v>143.87</v>
      </c>
      <c r="AS7" s="86">
        <v>143.87</v>
      </c>
      <c r="AT7" s="86">
        <v>143.87</v>
      </c>
      <c r="AU7" s="86">
        <v>143.87</v>
      </c>
      <c r="AV7" s="86">
        <v>143.87</v>
      </c>
      <c r="AW7" s="86">
        <v>143.87</v>
      </c>
      <c r="AX7" s="86">
        <v>143.87</v>
      </c>
      <c r="AY7" s="86">
        <v>143.87</v>
      </c>
      <c r="AZ7" s="86">
        <v>143.87</v>
      </c>
      <c r="BA7" s="86">
        <v>143.87</v>
      </c>
      <c r="BB7" s="86">
        <v>143.87</v>
      </c>
      <c r="BC7" s="86">
        <v>143.87</v>
      </c>
      <c r="BD7" s="86">
        <v>143.87</v>
      </c>
      <c r="BE7" s="86">
        <v>143.87</v>
      </c>
      <c r="BF7" s="86">
        <v>143.87</v>
      </c>
      <c r="BG7" s="86">
        <v>143.87</v>
      </c>
      <c r="BH7" s="86">
        <v>143.87</v>
      </c>
      <c r="BI7" s="86">
        <v>143.87</v>
      </c>
      <c r="BJ7" s="86">
        <v>143.87</v>
      </c>
      <c r="BK7" s="86">
        <v>143.87</v>
      </c>
      <c r="BL7" s="86">
        <v>143.87</v>
      </c>
      <c r="BM7" s="86">
        <v>143.87</v>
      </c>
      <c r="BN7" s="86">
        <v>143.87</v>
      </c>
      <c r="BO7" s="86">
        <v>143.87</v>
      </c>
      <c r="BP7" s="86">
        <v>143.87</v>
      </c>
      <c r="BQ7" s="86">
        <v>143.87</v>
      </c>
      <c r="BR7" s="86">
        <v>143.87</v>
      </c>
      <c r="BS7" s="86">
        <v>143.87</v>
      </c>
      <c r="BT7" s="86">
        <v>143.87</v>
      </c>
      <c r="BU7" s="86">
        <v>143.87</v>
      </c>
      <c r="BV7" s="86">
        <v>143.87</v>
      </c>
      <c r="BW7" s="86">
        <v>143.87</v>
      </c>
      <c r="BX7" s="86">
        <v>143.87</v>
      </c>
      <c r="BY7" s="86">
        <v>143.87</v>
      </c>
      <c r="BZ7" s="86">
        <v>143.87</v>
      </c>
      <c r="CA7" s="86">
        <v>143.87</v>
      </c>
      <c r="CB7" s="86">
        <v>143.87</v>
      </c>
      <c r="CC7" s="86">
        <v>143.87</v>
      </c>
      <c r="CD7" s="86">
        <v>143.87</v>
      </c>
      <c r="CE7" s="86">
        <v>143.87</v>
      </c>
      <c r="CF7" s="86">
        <v>143.87</v>
      </c>
      <c r="CG7" s="86">
        <v>143.87</v>
      </c>
      <c r="CH7" s="86">
        <v>143.87</v>
      </c>
      <c r="CI7" s="86">
        <v>143.87</v>
      </c>
      <c r="CJ7" s="87"/>
    </row>
    <row r="8" spans="1:88" ht="40.200000000000003" customHeight="1" x14ac:dyDescent="0.25">
      <c r="B8" s="82">
        <f>B7+1</f>
        <v>2</v>
      </c>
      <c r="C8" s="80" t="s">
        <v>365</v>
      </c>
      <c r="D8" s="36" t="s">
        <v>145</v>
      </c>
      <c r="E8" s="37" t="s">
        <v>48</v>
      </c>
      <c r="F8" s="37">
        <v>2</v>
      </c>
      <c r="G8" s="32"/>
      <c r="H8" s="85">
        <v>-2.5291026437634923</v>
      </c>
      <c r="I8" s="85">
        <v>-2.845240474233929</v>
      </c>
      <c r="J8" s="85">
        <v>-3.1613783047043653</v>
      </c>
      <c r="K8" s="85">
        <v>-3.4775161351748025</v>
      </c>
      <c r="L8" s="85">
        <v>-3.7936539656452384</v>
      </c>
      <c r="M8" s="85">
        <v>-4.1097917961156751</v>
      </c>
      <c r="N8" s="85">
        <v>-4.4259296265861119</v>
      </c>
      <c r="O8" s="85">
        <v>-4.7420674570565486</v>
      </c>
      <c r="P8" s="85">
        <v>-5.0582052875269845</v>
      </c>
      <c r="Q8" s="85">
        <v>-5.3743431179974213</v>
      </c>
      <c r="R8" s="85">
        <v>-5.690480948467858</v>
      </c>
      <c r="S8" s="85">
        <v>-6.115830029464445</v>
      </c>
      <c r="T8" s="85">
        <v>-6.2250412799905961</v>
      </c>
      <c r="U8" s="85">
        <v>-6.3342525305167463</v>
      </c>
      <c r="V8" s="85">
        <v>-6.4434637810428983</v>
      </c>
      <c r="W8" s="85">
        <v>-6.5526750315690485</v>
      </c>
      <c r="X8" s="85">
        <v>-6.6618862820951996</v>
      </c>
      <c r="Y8" s="85">
        <v>-6.7710975326213498</v>
      </c>
      <c r="Z8" s="85">
        <v>-6.8803087831475018</v>
      </c>
      <c r="AA8" s="85">
        <v>-6.989520033673652</v>
      </c>
      <c r="AB8" s="85">
        <v>-7.0987312841998031</v>
      </c>
      <c r="AC8" s="85">
        <v>-7.2079425347259534</v>
      </c>
      <c r="AD8" s="85">
        <v>-7.3171537852521054</v>
      </c>
      <c r="AE8" s="85">
        <v>-7.4263650357782556</v>
      </c>
      <c r="AF8" s="88">
        <v>-7.5355762863044067</v>
      </c>
      <c r="AG8" s="86">
        <v>-7.6447875368305569</v>
      </c>
      <c r="AH8" s="86">
        <v>-7.753998787356708</v>
      </c>
      <c r="AI8" s="86">
        <v>-7.8632100378828582</v>
      </c>
      <c r="AJ8" s="86">
        <v>-7.9724212884090102</v>
      </c>
      <c r="AK8" s="86">
        <v>-8.0816325389351604</v>
      </c>
      <c r="AL8" s="86">
        <v>-8.1908437894613098</v>
      </c>
      <c r="AM8" s="86">
        <v>-8.3000550399874626</v>
      </c>
      <c r="AN8" s="86">
        <v>-8.409266290513612</v>
      </c>
      <c r="AO8" s="86">
        <v>-8.5184775410397631</v>
      </c>
      <c r="AP8" s="86">
        <v>-8.6276887915659142</v>
      </c>
      <c r="AQ8" s="86">
        <v>-8.7369000420920653</v>
      </c>
      <c r="AR8" s="86">
        <v>-8.8461112926182164</v>
      </c>
      <c r="AS8" s="86">
        <v>-8.9553225431443675</v>
      </c>
      <c r="AT8" s="86">
        <v>-9.0645337936705168</v>
      </c>
      <c r="AU8" s="86">
        <v>-9.1737450441966679</v>
      </c>
      <c r="AV8" s="86">
        <v>-9.282956294722819</v>
      </c>
      <c r="AW8" s="86">
        <v>-9.3921675452489701</v>
      </c>
      <c r="AX8" s="86">
        <v>-9.5013787957751212</v>
      </c>
      <c r="AY8" s="86">
        <v>-9.6105900463012723</v>
      </c>
      <c r="AZ8" s="86">
        <v>-9.7198012968274217</v>
      </c>
      <c r="BA8" s="86">
        <v>-9.8290125473535745</v>
      </c>
      <c r="BB8" s="86">
        <v>-9.9382237978797239</v>
      </c>
      <c r="BC8" s="86">
        <v>-10.047435048405875</v>
      </c>
      <c r="BD8" s="86">
        <v>-10.156646298932026</v>
      </c>
      <c r="BE8" s="86">
        <v>-10.265857549458175</v>
      </c>
      <c r="BF8" s="86">
        <v>-10.375068799984328</v>
      </c>
      <c r="BG8" s="86">
        <v>-10.484280050510478</v>
      </c>
      <c r="BH8" s="86">
        <v>-10.593491301036629</v>
      </c>
      <c r="BI8" s="86">
        <v>-10.70270255156278</v>
      </c>
      <c r="BJ8" s="86">
        <v>-10.811913802088931</v>
      </c>
      <c r="BK8" s="86">
        <v>-10.92112505261508</v>
      </c>
      <c r="BL8" s="86">
        <v>-11.030336303141233</v>
      </c>
      <c r="BM8" s="86">
        <v>-11.139547553667382</v>
      </c>
      <c r="BN8" s="86">
        <v>-11.248758804193534</v>
      </c>
      <c r="BO8" s="86">
        <v>-11.357970054719685</v>
      </c>
      <c r="BP8" s="86">
        <v>-11.467181305245836</v>
      </c>
      <c r="BQ8" s="86">
        <v>-11.576392555771987</v>
      </c>
      <c r="BR8" s="86">
        <v>-11.685603806298138</v>
      </c>
      <c r="BS8" s="86">
        <v>-11.794815056824287</v>
      </c>
      <c r="BT8" s="86">
        <v>-11.90402630735044</v>
      </c>
      <c r="BU8" s="86">
        <v>-12.01323755787659</v>
      </c>
      <c r="BV8" s="86">
        <v>-12.122448808402739</v>
      </c>
      <c r="BW8" s="86">
        <v>-12.23166005892889</v>
      </c>
      <c r="BX8" s="86">
        <v>-12.340871309455043</v>
      </c>
      <c r="BY8" s="86">
        <v>-12.450082559981192</v>
      </c>
      <c r="BZ8" s="86">
        <v>-12.559293810507343</v>
      </c>
      <c r="CA8" s="86">
        <v>-12.668505061033493</v>
      </c>
      <c r="CB8" s="86">
        <v>-12.777716311559645</v>
      </c>
      <c r="CC8" s="86">
        <v>-12.886927562085797</v>
      </c>
      <c r="CD8" s="86">
        <v>-12.996138812611946</v>
      </c>
      <c r="CE8" s="86">
        <v>-13.105350063138097</v>
      </c>
      <c r="CF8" s="86">
        <v>-13.21456131366425</v>
      </c>
      <c r="CG8" s="86">
        <v>-13.323772564190399</v>
      </c>
      <c r="CH8" s="86">
        <v>-13.43298381471655</v>
      </c>
      <c r="CI8" s="86">
        <v>-13.5421950652427</v>
      </c>
      <c r="CJ8" s="38"/>
    </row>
    <row r="9" spans="1:88" ht="40.200000000000003" customHeight="1" x14ac:dyDescent="0.25">
      <c r="B9" s="82">
        <f t="shared" ref="B9:B12" si="0">B8+1</f>
        <v>3</v>
      </c>
      <c r="C9" s="80" t="s">
        <v>147</v>
      </c>
      <c r="D9" s="36" t="s">
        <v>148</v>
      </c>
      <c r="E9" s="37" t="s">
        <v>48</v>
      </c>
      <c r="F9" s="37">
        <v>2</v>
      </c>
      <c r="G9" s="32"/>
      <c r="H9" s="85">
        <v>0</v>
      </c>
      <c r="I9" s="85">
        <v>0</v>
      </c>
      <c r="J9" s="85">
        <v>0</v>
      </c>
      <c r="K9" s="85">
        <v>0</v>
      </c>
      <c r="L9" s="85">
        <v>0</v>
      </c>
      <c r="M9" s="85">
        <v>0</v>
      </c>
      <c r="N9" s="85">
        <v>0</v>
      </c>
      <c r="O9" s="85">
        <v>0</v>
      </c>
      <c r="P9" s="85">
        <v>0</v>
      </c>
      <c r="Q9" s="85">
        <v>0</v>
      </c>
      <c r="R9" s="85">
        <v>0</v>
      </c>
      <c r="S9" s="85">
        <v>0</v>
      </c>
      <c r="T9" s="85">
        <v>0</v>
      </c>
      <c r="U9" s="85">
        <v>0</v>
      </c>
      <c r="V9" s="85">
        <v>0</v>
      </c>
      <c r="W9" s="85">
        <v>0</v>
      </c>
      <c r="X9" s="85">
        <v>0</v>
      </c>
      <c r="Y9" s="85">
        <v>0</v>
      </c>
      <c r="Z9" s="85">
        <v>0</v>
      </c>
      <c r="AA9" s="85">
        <v>0</v>
      </c>
      <c r="AB9" s="85">
        <v>0</v>
      </c>
      <c r="AC9" s="85">
        <v>0</v>
      </c>
      <c r="AD9" s="85">
        <v>0</v>
      </c>
      <c r="AE9" s="85">
        <v>0</v>
      </c>
      <c r="AF9" s="88">
        <v>0</v>
      </c>
      <c r="AG9" s="86">
        <v>0</v>
      </c>
      <c r="AH9" s="86">
        <v>0</v>
      </c>
      <c r="AI9" s="86">
        <v>0</v>
      </c>
      <c r="AJ9" s="86">
        <v>0</v>
      </c>
      <c r="AK9" s="86">
        <v>0</v>
      </c>
      <c r="AL9" s="86">
        <v>0</v>
      </c>
      <c r="AM9" s="86">
        <v>0</v>
      </c>
      <c r="AN9" s="86">
        <v>0</v>
      </c>
      <c r="AO9" s="86">
        <v>0</v>
      </c>
      <c r="AP9" s="86">
        <v>0</v>
      </c>
      <c r="AQ9" s="86">
        <v>0</v>
      </c>
      <c r="AR9" s="86">
        <v>0</v>
      </c>
      <c r="AS9" s="86">
        <v>0</v>
      </c>
      <c r="AT9" s="86">
        <v>0</v>
      </c>
      <c r="AU9" s="86">
        <v>0</v>
      </c>
      <c r="AV9" s="86">
        <v>0</v>
      </c>
      <c r="AW9" s="86">
        <v>0</v>
      </c>
      <c r="AX9" s="86">
        <v>0</v>
      </c>
      <c r="AY9" s="86">
        <v>0</v>
      </c>
      <c r="AZ9" s="86">
        <v>0</v>
      </c>
      <c r="BA9" s="86">
        <v>0</v>
      </c>
      <c r="BB9" s="86">
        <v>0</v>
      </c>
      <c r="BC9" s="86">
        <v>0</v>
      </c>
      <c r="BD9" s="86">
        <v>0</v>
      </c>
      <c r="BE9" s="86">
        <v>0</v>
      </c>
      <c r="BF9" s="86">
        <v>0</v>
      </c>
      <c r="BG9" s="86">
        <v>0</v>
      </c>
      <c r="BH9" s="86">
        <v>0</v>
      </c>
      <c r="BI9" s="86">
        <v>0</v>
      </c>
      <c r="BJ9" s="86">
        <v>0</v>
      </c>
      <c r="BK9" s="86">
        <v>0</v>
      </c>
      <c r="BL9" s="86">
        <v>0</v>
      </c>
      <c r="BM9" s="86">
        <v>0</v>
      </c>
      <c r="BN9" s="86">
        <v>0</v>
      </c>
      <c r="BO9" s="86">
        <v>0</v>
      </c>
      <c r="BP9" s="86">
        <v>0</v>
      </c>
      <c r="BQ9" s="86">
        <v>0</v>
      </c>
      <c r="BR9" s="86">
        <v>0</v>
      </c>
      <c r="BS9" s="86">
        <v>0</v>
      </c>
      <c r="BT9" s="86">
        <v>0</v>
      </c>
      <c r="BU9" s="86">
        <v>0</v>
      </c>
      <c r="BV9" s="86">
        <v>0</v>
      </c>
      <c r="BW9" s="86">
        <v>0</v>
      </c>
      <c r="BX9" s="86">
        <v>0</v>
      </c>
      <c r="BY9" s="86">
        <v>0</v>
      </c>
      <c r="BZ9" s="86">
        <v>0</v>
      </c>
      <c r="CA9" s="86">
        <v>0</v>
      </c>
      <c r="CB9" s="86">
        <v>0</v>
      </c>
      <c r="CC9" s="86">
        <v>0</v>
      </c>
      <c r="CD9" s="86">
        <v>0</v>
      </c>
      <c r="CE9" s="86">
        <v>0</v>
      </c>
      <c r="CF9" s="86">
        <v>0</v>
      </c>
      <c r="CG9" s="86">
        <v>0</v>
      </c>
      <c r="CH9" s="86">
        <v>0</v>
      </c>
      <c r="CI9" s="86">
        <v>0</v>
      </c>
      <c r="CJ9" s="38"/>
    </row>
    <row r="10" spans="1:88" ht="40.200000000000003" customHeight="1" x14ac:dyDescent="0.25">
      <c r="B10" s="82">
        <f t="shared" si="0"/>
        <v>4</v>
      </c>
      <c r="C10" s="80" t="s">
        <v>150</v>
      </c>
      <c r="D10" s="36" t="s">
        <v>151</v>
      </c>
      <c r="E10" s="37" t="s">
        <v>48</v>
      </c>
      <c r="F10" s="37">
        <v>2</v>
      </c>
      <c r="G10" s="32"/>
      <c r="H10" s="85">
        <v>0</v>
      </c>
      <c r="I10" s="85">
        <v>0</v>
      </c>
      <c r="J10" s="85">
        <v>0</v>
      </c>
      <c r="K10" s="85">
        <v>0</v>
      </c>
      <c r="L10" s="85">
        <v>0</v>
      </c>
      <c r="M10" s="85">
        <v>0</v>
      </c>
      <c r="N10" s="85">
        <v>0</v>
      </c>
      <c r="O10" s="85">
        <v>0</v>
      </c>
      <c r="P10" s="85">
        <v>0</v>
      </c>
      <c r="Q10" s="85">
        <v>0</v>
      </c>
      <c r="R10" s="85">
        <v>0</v>
      </c>
      <c r="S10" s="85">
        <v>0</v>
      </c>
      <c r="T10" s="85">
        <v>0</v>
      </c>
      <c r="U10" s="85">
        <v>0</v>
      </c>
      <c r="V10" s="85">
        <v>0</v>
      </c>
      <c r="W10" s="85">
        <v>0</v>
      </c>
      <c r="X10" s="85">
        <v>0</v>
      </c>
      <c r="Y10" s="85">
        <v>0</v>
      </c>
      <c r="Z10" s="85">
        <v>0</v>
      </c>
      <c r="AA10" s="85">
        <v>0</v>
      </c>
      <c r="AB10" s="85">
        <v>0</v>
      </c>
      <c r="AC10" s="85">
        <v>0</v>
      </c>
      <c r="AD10" s="85">
        <v>0</v>
      </c>
      <c r="AE10" s="85">
        <v>0</v>
      </c>
      <c r="AF10" s="88">
        <v>0</v>
      </c>
      <c r="AG10" s="86">
        <v>0</v>
      </c>
      <c r="AH10" s="86">
        <v>0</v>
      </c>
      <c r="AI10" s="86">
        <v>0</v>
      </c>
      <c r="AJ10" s="86">
        <v>0</v>
      </c>
      <c r="AK10" s="86">
        <v>0</v>
      </c>
      <c r="AL10" s="86">
        <v>0</v>
      </c>
      <c r="AM10" s="86">
        <v>0</v>
      </c>
      <c r="AN10" s="86">
        <v>0</v>
      </c>
      <c r="AO10" s="86">
        <v>0</v>
      </c>
      <c r="AP10" s="86">
        <v>0</v>
      </c>
      <c r="AQ10" s="86">
        <v>0</v>
      </c>
      <c r="AR10" s="86">
        <v>0</v>
      </c>
      <c r="AS10" s="86">
        <v>0</v>
      </c>
      <c r="AT10" s="86">
        <v>0</v>
      </c>
      <c r="AU10" s="86">
        <v>0</v>
      </c>
      <c r="AV10" s="86">
        <v>0</v>
      </c>
      <c r="AW10" s="86">
        <v>0</v>
      </c>
      <c r="AX10" s="86">
        <v>0</v>
      </c>
      <c r="AY10" s="86">
        <v>0</v>
      </c>
      <c r="AZ10" s="86">
        <v>0</v>
      </c>
      <c r="BA10" s="86">
        <v>0</v>
      </c>
      <c r="BB10" s="86">
        <v>0</v>
      </c>
      <c r="BC10" s="86">
        <v>0</v>
      </c>
      <c r="BD10" s="86">
        <v>0</v>
      </c>
      <c r="BE10" s="86">
        <v>0</v>
      </c>
      <c r="BF10" s="86">
        <v>0</v>
      </c>
      <c r="BG10" s="86">
        <v>0</v>
      </c>
      <c r="BH10" s="86">
        <v>0</v>
      </c>
      <c r="BI10" s="86">
        <v>0</v>
      </c>
      <c r="BJ10" s="86">
        <v>0</v>
      </c>
      <c r="BK10" s="86">
        <v>0</v>
      </c>
      <c r="BL10" s="86">
        <v>0</v>
      </c>
      <c r="BM10" s="86">
        <v>0</v>
      </c>
      <c r="BN10" s="86">
        <v>0</v>
      </c>
      <c r="BO10" s="86">
        <v>0</v>
      </c>
      <c r="BP10" s="86">
        <v>0</v>
      </c>
      <c r="BQ10" s="86">
        <v>0</v>
      </c>
      <c r="BR10" s="86">
        <v>0</v>
      </c>
      <c r="BS10" s="86">
        <v>0</v>
      </c>
      <c r="BT10" s="86">
        <v>0</v>
      </c>
      <c r="BU10" s="86">
        <v>0</v>
      </c>
      <c r="BV10" s="86">
        <v>0</v>
      </c>
      <c r="BW10" s="86">
        <v>0</v>
      </c>
      <c r="BX10" s="86">
        <v>0</v>
      </c>
      <c r="BY10" s="86">
        <v>0</v>
      </c>
      <c r="BZ10" s="86">
        <v>0</v>
      </c>
      <c r="CA10" s="86">
        <v>0</v>
      </c>
      <c r="CB10" s="86">
        <v>0</v>
      </c>
      <c r="CC10" s="86">
        <v>0</v>
      </c>
      <c r="CD10" s="86">
        <v>0</v>
      </c>
      <c r="CE10" s="86">
        <v>0</v>
      </c>
      <c r="CF10" s="86">
        <v>0</v>
      </c>
      <c r="CG10" s="86">
        <v>0</v>
      </c>
      <c r="CH10" s="86">
        <v>0</v>
      </c>
      <c r="CI10" s="86">
        <v>0</v>
      </c>
      <c r="CJ10" s="38"/>
    </row>
    <row r="11" spans="1:88" ht="40.200000000000003" customHeight="1" x14ac:dyDescent="0.25">
      <c r="B11" s="82">
        <f t="shared" si="0"/>
        <v>5</v>
      </c>
      <c r="C11" s="80" t="s">
        <v>153</v>
      </c>
      <c r="D11" s="36" t="s">
        <v>154</v>
      </c>
      <c r="E11" s="37" t="s">
        <v>48</v>
      </c>
      <c r="F11" s="37">
        <v>2</v>
      </c>
      <c r="G11" s="32"/>
      <c r="H11" s="85">
        <v>0</v>
      </c>
      <c r="I11" s="85">
        <v>0</v>
      </c>
      <c r="J11" s="85">
        <v>0</v>
      </c>
      <c r="K11" s="85">
        <v>0</v>
      </c>
      <c r="L11" s="85">
        <v>0</v>
      </c>
      <c r="M11" s="85">
        <v>0</v>
      </c>
      <c r="N11" s="85">
        <v>0</v>
      </c>
      <c r="O11" s="85">
        <v>0</v>
      </c>
      <c r="P11" s="85">
        <v>0</v>
      </c>
      <c r="Q11" s="85">
        <v>0</v>
      </c>
      <c r="R11" s="85">
        <v>0</v>
      </c>
      <c r="S11" s="85">
        <v>0</v>
      </c>
      <c r="T11" s="85">
        <v>0</v>
      </c>
      <c r="U11" s="85">
        <v>0</v>
      </c>
      <c r="V11" s="85">
        <v>0</v>
      </c>
      <c r="W11" s="85">
        <v>0</v>
      </c>
      <c r="X11" s="85">
        <v>0</v>
      </c>
      <c r="Y11" s="85">
        <v>0</v>
      </c>
      <c r="Z11" s="85">
        <v>0</v>
      </c>
      <c r="AA11" s="85">
        <v>0</v>
      </c>
      <c r="AB11" s="85">
        <v>0</v>
      </c>
      <c r="AC11" s="85">
        <v>0</v>
      </c>
      <c r="AD11" s="85">
        <v>0</v>
      </c>
      <c r="AE11" s="85">
        <v>0</v>
      </c>
      <c r="AF11" s="88">
        <v>0</v>
      </c>
      <c r="AG11" s="86">
        <v>0</v>
      </c>
      <c r="AH11" s="86">
        <v>0</v>
      </c>
      <c r="AI11" s="86">
        <v>0</v>
      </c>
      <c r="AJ11" s="86">
        <v>0</v>
      </c>
      <c r="AK11" s="86">
        <v>0</v>
      </c>
      <c r="AL11" s="86">
        <v>0</v>
      </c>
      <c r="AM11" s="86">
        <v>0</v>
      </c>
      <c r="AN11" s="86">
        <v>0</v>
      </c>
      <c r="AO11" s="86">
        <v>0</v>
      </c>
      <c r="AP11" s="86">
        <v>0</v>
      </c>
      <c r="AQ11" s="86">
        <v>0</v>
      </c>
      <c r="AR11" s="86">
        <v>0</v>
      </c>
      <c r="AS11" s="86">
        <v>0</v>
      </c>
      <c r="AT11" s="86">
        <v>0</v>
      </c>
      <c r="AU11" s="86">
        <v>0</v>
      </c>
      <c r="AV11" s="86">
        <v>0</v>
      </c>
      <c r="AW11" s="86">
        <v>0</v>
      </c>
      <c r="AX11" s="86">
        <v>0</v>
      </c>
      <c r="AY11" s="86">
        <v>0</v>
      </c>
      <c r="AZ11" s="86">
        <v>0</v>
      </c>
      <c r="BA11" s="86">
        <v>0</v>
      </c>
      <c r="BB11" s="86">
        <v>0</v>
      </c>
      <c r="BC11" s="86">
        <v>0</v>
      </c>
      <c r="BD11" s="86">
        <v>0</v>
      </c>
      <c r="BE11" s="86">
        <v>0</v>
      </c>
      <c r="BF11" s="86">
        <v>0</v>
      </c>
      <c r="BG11" s="86">
        <v>0</v>
      </c>
      <c r="BH11" s="86">
        <v>0</v>
      </c>
      <c r="BI11" s="86">
        <v>0</v>
      </c>
      <c r="BJ11" s="86">
        <v>0</v>
      </c>
      <c r="BK11" s="86">
        <v>0</v>
      </c>
      <c r="BL11" s="86">
        <v>0</v>
      </c>
      <c r="BM11" s="86">
        <v>0</v>
      </c>
      <c r="BN11" s="86">
        <v>0</v>
      </c>
      <c r="BO11" s="86">
        <v>0</v>
      </c>
      <c r="BP11" s="86">
        <v>0</v>
      </c>
      <c r="BQ11" s="86">
        <v>0</v>
      </c>
      <c r="BR11" s="86">
        <v>0</v>
      </c>
      <c r="BS11" s="86">
        <v>0</v>
      </c>
      <c r="BT11" s="86">
        <v>0</v>
      </c>
      <c r="BU11" s="86">
        <v>0</v>
      </c>
      <c r="BV11" s="86">
        <v>0</v>
      </c>
      <c r="BW11" s="86">
        <v>0</v>
      </c>
      <c r="BX11" s="86">
        <v>0</v>
      </c>
      <c r="BY11" s="86">
        <v>0</v>
      </c>
      <c r="BZ11" s="86">
        <v>0</v>
      </c>
      <c r="CA11" s="86">
        <v>0</v>
      </c>
      <c r="CB11" s="86">
        <v>0</v>
      </c>
      <c r="CC11" s="86">
        <v>0</v>
      </c>
      <c r="CD11" s="86">
        <v>0</v>
      </c>
      <c r="CE11" s="86">
        <v>0</v>
      </c>
      <c r="CF11" s="86">
        <v>0</v>
      </c>
      <c r="CG11" s="86">
        <v>0</v>
      </c>
      <c r="CH11" s="86">
        <v>0</v>
      </c>
      <c r="CI11" s="86">
        <v>0</v>
      </c>
      <c r="CJ11" s="38"/>
    </row>
    <row r="12" spans="1:88" ht="40.200000000000003" customHeight="1" x14ac:dyDescent="0.25">
      <c r="B12" s="82">
        <f t="shared" si="0"/>
        <v>6</v>
      </c>
      <c r="C12" s="80" t="s">
        <v>156</v>
      </c>
      <c r="D12" s="36" t="s">
        <v>157</v>
      </c>
      <c r="E12" s="37" t="s">
        <v>48</v>
      </c>
      <c r="F12" s="37">
        <v>2</v>
      </c>
      <c r="G12" s="32"/>
      <c r="H12" s="89">
        <v>2.4900000000000002</v>
      </c>
      <c r="I12" s="89">
        <v>2.4900000000000002</v>
      </c>
      <c r="J12" s="89">
        <v>2.4900000000000002</v>
      </c>
      <c r="K12" s="89">
        <v>2.4900000000000002</v>
      </c>
      <c r="L12" s="89">
        <v>2.4900000000000002</v>
      </c>
      <c r="M12" s="89">
        <v>2.4900000000000002</v>
      </c>
      <c r="N12" s="89">
        <v>2.4900000000000002</v>
      </c>
      <c r="O12" s="89">
        <v>2.4900000000000002</v>
      </c>
      <c r="P12" s="89">
        <v>2.4900000000000002</v>
      </c>
      <c r="Q12" s="89">
        <v>2.4900000000000002</v>
      </c>
      <c r="R12" s="89">
        <v>2.4900000000000002</v>
      </c>
      <c r="S12" s="89">
        <v>2.4900000000000002</v>
      </c>
      <c r="T12" s="89">
        <v>2.4900000000000002</v>
      </c>
      <c r="U12" s="89">
        <v>2.4900000000000002</v>
      </c>
      <c r="V12" s="89">
        <v>2.4900000000000002</v>
      </c>
      <c r="W12" s="89">
        <v>2.4900000000000002</v>
      </c>
      <c r="X12" s="89">
        <v>2.4900000000000002</v>
      </c>
      <c r="Y12" s="89">
        <v>2.4900000000000002</v>
      </c>
      <c r="Z12" s="89">
        <v>2.4900000000000002</v>
      </c>
      <c r="AA12" s="89">
        <v>2.4900000000000002</v>
      </c>
      <c r="AB12" s="89">
        <v>2.4900000000000002</v>
      </c>
      <c r="AC12" s="89">
        <v>2.4900000000000002</v>
      </c>
      <c r="AD12" s="89">
        <v>2.4900000000000002</v>
      </c>
      <c r="AE12" s="89">
        <v>2.4900000000000002</v>
      </c>
      <c r="AF12" s="89">
        <v>2.4900000000000002</v>
      </c>
      <c r="AG12" s="90">
        <v>2.4900000000000002</v>
      </c>
      <c r="AH12" s="90">
        <v>2.4900000000000002</v>
      </c>
      <c r="AI12" s="90">
        <v>2.4900000000000002</v>
      </c>
      <c r="AJ12" s="90">
        <v>2.4900000000000002</v>
      </c>
      <c r="AK12" s="90">
        <v>2.4900000000000002</v>
      </c>
      <c r="AL12" s="90">
        <v>2.4900000000000002</v>
      </c>
      <c r="AM12" s="90">
        <v>2.4900000000000002</v>
      </c>
      <c r="AN12" s="90">
        <v>2.4900000000000002</v>
      </c>
      <c r="AO12" s="90">
        <v>2.4900000000000002</v>
      </c>
      <c r="AP12" s="90">
        <v>2.4900000000000002</v>
      </c>
      <c r="AQ12" s="90">
        <v>2.4900000000000002</v>
      </c>
      <c r="AR12" s="90">
        <v>2.4900000000000002</v>
      </c>
      <c r="AS12" s="90">
        <v>2.4900000000000002</v>
      </c>
      <c r="AT12" s="90">
        <v>2.4900000000000002</v>
      </c>
      <c r="AU12" s="90">
        <v>2.4900000000000002</v>
      </c>
      <c r="AV12" s="90">
        <v>2.4900000000000002</v>
      </c>
      <c r="AW12" s="90">
        <v>2.4900000000000002</v>
      </c>
      <c r="AX12" s="90">
        <v>2.4900000000000002</v>
      </c>
      <c r="AY12" s="90">
        <v>2.4900000000000002</v>
      </c>
      <c r="AZ12" s="90">
        <v>2.4900000000000002</v>
      </c>
      <c r="BA12" s="90">
        <v>2.4900000000000002</v>
      </c>
      <c r="BB12" s="90">
        <v>2.4900000000000002</v>
      </c>
      <c r="BC12" s="90">
        <v>2.4900000000000002</v>
      </c>
      <c r="BD12" s="90">
        <v>2.4900000000000002</v>
      </c>
      <c r="BE12" s="90">
        <v>2.4900000000000002</v>
      </c>
      <c r="BF12" s="90">
        <v>2.4900000000000002</v>
      </c>
      <c r="BG12" s="90">
        <v>2.4900000000000002</v>
      </c>
      <c r="BH12" s="90">
        <v>2.4900000000000002</v>
      </c>
      <c r="BI12" s="90">
        <v>2.4900000000000002</v>
      </c>
      <c r="BJ12" s="90">
        <v>2.4900000000000002</v>
      </c>
      <c r="BK12" s="90">
        <v>2.4900000000000002</v>
      </c>
      <c r="BL12" s="90">
        <v>2.4900000000000002</v>
      </c>
      <c r="BM12" s="90">
        <v>2.4900000000000002</v>
      </c>
      <c r="BN12" s="90">
        <v>2.4900000000000002</v>
      </c>
      <c r="BO12" s="90">
        <v>2.4900000000000002</v>
      </c>
      <c r="BP12" s="90">
        <v>2.4900000000000002</v>
      </c>
      <c r="BQ12" s="90">
        <v>2.4900000000000002</v>
      </c>
      <c r="BR12" s="90">
        <v>2.4900000000000002</v>
      </c>
      <c r="BS12" s="90">
        <v>2.4900000000000002</v>
      </c>
      <c r="BT12" s="90">
        <v>2.4900000000000002</v>
      </c>
      <c r="BU12" s="90">
        <v>2.4900000000000002</v>
      </c>
      <c r="BV12" s="90">
        <v>2.4900000000000002</v>
      </c>
      <c r="BW12" s="90">
        <v>2.4900000000000002</v>
      </c>
      <c r="BX12" s="90">
        <v>2.4900000000000002</v>
      </c>
      <c r="BY12" s="90">
        <v>2.4900000000000002</v>
      </c>
      <c r="BZ12" s="90">
        <v>2.4900000000000002</v>
      </c>
      <c r="CA12" s="90">
        <v>2.4900000000000002</v>
      </c>
      <c r="CB12" s="90">
        <v>2.4900000000000002</v>
      </c>
      <c r="CC12" s="90">
        <v>2.4900000000000002</v>
      </c>
      <c r="CD12" s="90">
        <v>2.4900000000000002</v>
      </c>
      <c r="CE12" s="90">
        <v>2.4900000000000002</v>
      </c>
      <c r="CF12" s="90">
        <v>2.4900000000000002</v>
      </c>
      <c r="CG12" s="90">
        <v>2.4900000000000002</v>
      </c>
      <c r="CH12" s="90">
        <v>2.4900000000000002</v>
      </c>
      <c r="CI12" s="90">
        <v>2.4900000000000002</v>
      </c>
      <c r="CJ12" s="38"/>
    </row>
    <row r="13" spans="1:88" x14ac:dyDescent="0.25"/>
    <row r="14" spans="1:88" x14ac:dyDescent="0.25">
      <c r="B14" s="48" t="s">
        <v>336</v>
      </c>
    </row>
    <row r="15" spans="1:88" x14ac:dyDescent="0.25"/>
    <row r="16" spans="1:88" x14ac:dyDescent="0.25">
      <c r="B16" s="49"/>
      <c r="C16" t="s">
        <v>337</v>
      </c>
    </row>
    <row r="17" spans="2:9" x14ac:dyDescent="0.25">
      <c r="B17" s="50"/>
      <c r="C17" t="s">
        <v>338</v>
      </c>
    </row>
    <row r="18" spans="2:9" x14ac:dyDescent="0.25"/>
    <row r="19" spans="2:9" x14ac:dyDescent="0.25"/>
    <row r="20" spans="2:9" ht="14.4" x14ac:dyDescent="0.3">
      <c r="B20" s="128" t="s">
        <v>340</v>
      </c>
      <c r="C20" s="129"/>
      <c r="D20" s="129"/>
      <c r="E20" s="129"/>
      <c r="F20" s="129"/>
      <c r="G20" s="129"/>
      <c r="H20" s="129"/>
      <c r="I20" s="130"/>
    </row>
    <row r="21" spans="2:9" x14ac:dyDescent="0.25"/>
    <row r="22" spans="2:9" s="6" customFormat="1" x14ac:dyDescent="0.25">
      <c r="B22" s="52" t="s">
        <v>334</v>
      </c>
      <c r="C22" s="131" t="s">
        <v>332</v>
      </c>
      <c r="D22" s="131"/>
      <c r="E22" s="131"/>
      <c r="F22" s="131"/>
      <c r="G22" s="131"/>
      <c r="H22" s="131"/>
      <c r="I22" s="131"/>
    </row>
    <row r="23" spans="2:9" s="6" customFormat="1" ht="63" customHeight="1" x14ac:dyDescent="0.25">
      <c r="B23" s="53">
        <v>1</v>
      </c>
      <c r="C23" s="125" t="s">
        <v>144</v>
      </c>
      <c r="D23" s="126"/>
      <c r="E23" s="126"/>
      <c r="F23" s="126"/>
      <c r="G23" s="126"/>
      <c r="H23" s="126"/>
      <c r="I23" s="126"/>
    </row>
    <row r="24" spans="2:9" s="6" customFormat="1" ht="43.2" customHeight="1" x14ac:dyDescent="0.25">
      <c r="B24" s="53">
        <f>B23+1</f>
        <v>2</v>
      </c>
      <c r="C24" s="125" t="s">
        <v>146</v>
      </c>
      <c r="D24" s="126"/>
      <c r="E24" s="126"/>
      <c r="F24" s="126"/>
      <c r="G24" s="126"/>
      <c r="H24" s="126"/>
      <c r="I24" s="126"/>
    </row>
    <row r="25" spans="2:9" s="6" customFormat="1" ht="47.55" customHeight="1" x14ac:dyDescent="0.25">
      <c r="B25" s="53">
        <f t="shared" ref="B25:B28" si="1">B24+1</f>
        <v>3</v>
      </c>
      <c r="C25" s="125" t="s">
        <v>149</v>
      </c>
      <c r="D25" s="126"/>
      <c r="E25" s="126"/>
      <c r="F25" s="126"/>
      <c r="G25" s="126"/>
      <c r="H25" s="126"/>
      <c r="I25" s="126"/>
    </row>
    <row r="26" spans="2:9" s="6" customFormat="1" ht="41.7" customHeight="1" x14ac:dyDescent="0.25">
      <c r="B26" s="53">
        <f t="shared" si="1"/>
        <v>4</v>
      </c>
      <c r="C26" s="125" t="s">
        <v>152</v>
      </c>
      <c r="D26" s="126"/>
      <c r="E26" s="126"/>
      <c r="F26" s="126"/>
      <c r="G26" s="126"/>
      <c r="H26" s="126"/>
      <c r="I26" s="126"/>
    </row>
    <row r="27" spans="2:9" s="6" customFormat="1" ht="94.95" customHeight="1" x14ac:dyDescent="0.25">
      <c r="B27" s="53">
        <f t="shared" si="1"/>
        <v>5</v>
      </c>
      <c r="C27" s="125" t="s">
        <v>155</v>
      </c>
      <c r="D27" s="126"/>
      <c r="E27" s="126"/>
      <c r="F27" s="126"/>
      <c r="G27" s="126"/>
      <c r="H27" s="126"/>
      <c r="I27" s="126"/>
    </row>
    <row r="28" spans="2:9" s="6" customFormat="1" ht="82.5" customHeight="1" x14ac:dyDescent="0.25">
      <c r="B28" s="53">
        <f t="shared" si="1"/>
        <v>6</v>
      </c>
      <c r="C28" s="125" t="s">
        <v>158</v>
      </c>
      <c r="D28" s="126"/>
      <c r="E28" s="126"/>
      <c r="F28" s="126"/>
      <c r="G28" s="126"/>
      <c r="H28" s="126"/>
      <c r="I28" s="126"/>
    </row>
    <row r="29" spans="2:9" s="6" customFormat="1" ht="13.2" x14ac:dyDescent="0.25"/>
    <row r="30" spans="2:9" s="6" customFormat="1" ht="13.2" hidden="1" x14ac:dyDescent="0.25"/>
    <row r="31" spans="2:9" s="6" customFormat="1" ht="13.2" hidden="1" x14ac:dyDescent="0.25"/>
    <row r="32" spans="2:9" s="6" customFormat="1" ht="13.2" hidden="1" x14ac:dyDescent="0.25"/>
    <row r="52" x14ac:dyDescent="0.25"/>
    <row r="53" x14ac:dyDescent="0.25"/>
    <row r="54" x14ac:dyDescent="0.25"/>
    <row r="55" x14ac:dyDescent="0.25"/>
  </sheetData>
  <mergeCells count="14">
    <mergeCell ref="AG5:CJ5"/>
    <mergeCell ref="B20:I20"/>
    <mergeCell ref="C22:I22"/>
    <mergeCell ref="C23:I23"/>
    <mergeCell ref="D3:F3"/>
    <mergeCell ref="D4:F4"/>
    <mergeCell ref="B3:C3"/>
    <mergeCell ref="B4:C4"/>
    <mergeCell ref="H5:AF5"/>
    <mergeCell ref="C24:I24"/>
    <mergeCell ref="C25:I25"/>
    <mergeCell ref="C26:I26"/>
    <mergeCell ref="C27:I27"/>
    <mergeCell ref="C28:I28"/>
  </mergeCells>
  <pageMargins left="0.25" right="0.25" top="0.75" bottom="0.75" header="0.3" footer="0.3"/>
  <pageSetup paperSize="8" scale="8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heetViews>
  <sheetFormatPr defaultColWidth="0" defaultRowHeight="13.8" zeroHeight="1" x14ac:dyDescent="0.25"/>
  <cols>
    <col min="1" max="1" width="1.69921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2.5" customHeight="1" x14ac:dyDescent="0.45">
      <c r="B1" s="137" t="s">
        <v>159</v>
      </c>
      <c r="C1" s="137"/>
      <c r="D1" s="137"/>
      <c r="E1" s="137"/>
      <c r="F1" s="137"/>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5" t="s">
        <v>2</v>
      </c>
      <c r="C3" s="135"/>
      <c r="D3" s="132" t="str">
        <f>'Cover sheet'!C5</f>
        <v>Thames Water</v>
      </c>
      <c r="E3" s="133"/>
      <c r="F3" s="134"/>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8" t="s">
        <v>330</v>
      </c>
      <c r="C4" s="139"/>
      <c r="D4" s="132" t="str">
        <f>'Cover sheet'!C6</f>
        <v>Kennet Valley</v>
      </c>
      <c r="E4" s="133"/>
      <c r="F4" s="134"/>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7" t="s">
        <v>60</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395</v>
      </c>
      <c r="E7" s="31" t="s">
        <v>48</v>
      </c>
      <c r="F7" s="83">
        <v>2</v>
      </c>
      <c r="G7" s="39"/>
      <c r="H7" s="85">
        <v>18.470210184009357</v>
      </c>
      <c r="I7" s="85">
        <v>18.414796331042965</v>
      </c>
      <c r="J7" s="85">
        <v>18.357586976527045</v>
      </c>
      <c r="K7" s="85">
        <v>18.290837012038143</v>
      </c>
      <c r="L7" s="85">
        <v>18.223021485030003</v>
      </c>
      <c r="M7" s="85">
        <v>18.172147562577802</v>
      </c>
      <c r="N7" s="85">
        <v>18.124371798665077</v>
      </c>
      <c r="O7" s="85">
        <v>18.084617581530562</v>
      </c>
      <c r="P7" s="85">
        <v>18.044966646658427</v>
      </c>
      <c r="Q7" s="85">
        <v>18.003562751884267</v>
      </c>
      <c r="R7" s="85">
        <v>17.964179796910663</v>
      </c>
      <c r="S7" s="85">
        <v>17.926188545309298</v>
      </c>
      <c r="T7" s="85">
        <v>17.88436476779188</v>
      </c>
      <c r="U7" s="85">
        <v>17.847243596391223</v>
      </c>
      <c r="V7" s="85">
        <v>17.814733724707512</v>
      </c>
      <c r="W7" s="85">
        <v>17.785359898398891</v>
      </c>
      <c r="X7" s="85">
        <v>17.757759416167634</v>
      </c>
      <c r="Y7" s="85">
        <v>17.732238008073612</v>
      </c>
      <c r="Z7" s="85">
        <v>17.711243488374457</v>
      </c>
      <c r="AA7" s="85">
        <v>17.695888522109232</v>
      </c>
      <c r="AB7" s="85">
        <v>17.684844415934023</v>
      </c>
      <c r="AC7" s="85">
        <v>17.67522161561838</v>
      </c>
      <c r="AD7" s="85">
        <v>17.667336921525035</v>
      </c>
      <c r="AE7" s="85">
        <v>17.662179984239053</v>
      </c>
      <c r="AF7" s="85">
        <v>17.660264755618197</v>
      </c>
      <c r="AG7" s="86">
        <v>17.660039741280467</v>
      </c>
      <c r="AH7" s="86">
        <v>17.656410480572085</v>
      </c>
      <c r="AI7" s="86">
        <v>17.654555972287639</v>
      </c>
      <c r="AJ7" s="86">
        <v>17.654416217279159</v>
      </c>
      <c r="AK7" s="86">
        <v>17.655900095158842</v>
      </c>
      <c r="AL7" s="86">
        <v>17.658894892968508</v>
      </c>
      <c r="AM7" s="86">
        <v>17.663311383878533</v>
      </c>
      <c r="AN7" s="86">
        <v>17.669141776912678</v>
      </c>
      <c r="AO7" s="86">
        <v>17.676417024914542</v>
      </c>
      <c r="AP7" s="86">
        <v>17.685184713023776</v>
      </c>
      <c r="AQ7" s="86">
        <v>17.695458998676148</v>
      </c>
      <c r="AR7" s="86">
        <v>17.707283249653035</v>
      </c>
      <c r="AS7" s="86">
        <v>17.720710615261709</v>
      </c>
      <c r="AT7" s="86">
        <v>17.735801853678559</v>
      </c>
      <c r="AU7" s="86">
        <v>17.752576236065075</v>
      </c>
      <c r="AV7" s="86">
        <v>17.771005466626935</v>
      </c>
      <c r="AW7" s="86">
        <v>17.790932338123728</v>
      </c>
      <c r="AX7" s="86">
        <v>17.812505661089361</v>
      </c>
      <c r="AY7" s="86">
        <v>17.83583430878004</v>
      </c>
      <c r="AZ7" s="86">
        <v>17.860990075385537</v>
      </c>
      <c r="BA7" s="86">
        <v>17.888040105665784</v>
      </c>
      <c r="BB7" s="86">
        <v>17.917068878095932</v>
      </c>
      <c r="BC7" s="86">
        <v>17.948123461285302</v>
      </c>
      <c r="BD7" s="86">
        <v>17.981195169310539</v>
      </c>
      <c r="BE7" s="86">
        <v>18.016259419515368</v>
      </c>
      <c r="BF7" s="86">
        <v>18.053334548027728</v>
      </c>
      <c r="BG7" s="86">
        <v>18.092478429006636</v>
      </c>
      <c r="BH7" s="86">
        <v>18.133728719063424</v>
      </c>
      <c r="BI7" s="86">
        <v>18.177054168692411</v>
      </c>
      <c r="BJ7" s="86">
        <v>18.222456260097353</v>
      </c>
      <c r="BK7" s="86">
        <v>18.269951340020437</v>
      </c>
      <c r="BL7" s="86">
        <v>18.319553813459422</v>
      </c>
      <c r="BM7" s="86">
        <v>18.371218206740192</v>
      </c>
      <c r="BN7" s="86">
        <v>18.424894489012626</v>
      </c>
      <c r="BO7" s="86">
        <v>18.480593698901291</v>
      </c>
      <c r="BP7" s="86">
        <v>18.538313440131091</v>
      </c>
      <c r="BQ7" s="86">
        <v>18.598096776430562</v>
      </c>
      <c r="BR7" s="86">
        <v>18.659953785642593</v>
      </c>
      <c r="BS7" s="86">
        <v>18.72388521048304</v>
      </c>
      <c r="BT7" s="86">
        <v>18.789913574474355</v>
      </c>
      <c r="BU7" s="86">
        <v>18.858069721552507</v>
      </c>
      <c r="BV7" s="86">
        <v>18.928400344432653</v>
      </c>
      <c r="BW7" s="86">
        <v>19.000946623957542</v>
      </c>
      <c r="BX7" s="86">
        <v>19.075726660950366</v>
      </c>
      <c r="BY7" s="86">
        <v>19.152766761969445</v>
      </c>
      <c r="BZ7" s="86">
        <v>19.232118558545956</v>
      </c>
      <c r="CA7" s="86">
        <v>19.313812266558863</v>
      </c>
      <c r="CB7" s="86">
        <v>19.397902609663237</v>
      </c>
      <c r="CC7" s="86">
        <v>19.48438835850968</v>
      </c>
      <c r="CD7" s="86">
        <v>19.573280754386971</v>
      </c>
      <c r="CE7" s="86">
        <v>19.664621335529173</v>
      </c>
      <c r="CF7" s="86">
        <v>19.75840908391255</v>
      </c>
      <c r="CG7" s="86">
        <v>19.854698646413503</v>
      </c>
      <c r="CH7" s="86">
        <v>19.953552206871699</v>
      </c>
      <c r="CI7" s="86">
        <v>20.05507275868181</v>
      </c>
      <c r="CJ7" s="35"/>
    </row>
    <row r="8" spans="2:88" ht="39.6" x14ac:dyDescent="0.25">
      <c r="B8" s="60">
        <v>2</v>
      </c>
      <c r="C8" s="26" t="s">
        <v>162</v>
      </c>
      <c r="D8" s="27" t="s">
        <v>163</v>
      </c>
      <c r="E8" s="27" t="s">
        <v>48</v>
      </c>
      <c r="F8" s="27">
        <v>2</v>
      </c>
      <c r="G8" s="39"/>
      <c r="H8" s="85">
        <v>0.22919043075022597</v>
      </c>
      <c r="I8" s="85">
        <v>0.22919043075022599</v>
      </c>
      <c r="J8" s="85">
        <v>0.22919043075022599</v>
      </c>
      <c r="K8" s="85">
        <v>0.22919043075022599</v>
      </c>
      <c r="L8" s="85">
        <v>0.22919043075022599</v>
      </c>
      <c r="M8" s="85">
        <v>0.22919043075022599</v>
      </c>
      <c r="N8" s="85">
        <v>0.22919043075022599</v>
      </c>
      <c r="O8" s="85">
        <v>0.22919043075022597</v>
      </c>
      <c r="P8" s="85">
        <v>0.22919043075022599</v>
      </c>
      <c r="Q8" s="85">
        <v>0.22919043075022602</v>
      </c>
      <c r="R8" s="85">
        <v>0.22919043075022599</v>
      </c>
      <c r="S8" s="85">
        <v>0.22919043075022599</v>
      </c>
      <c r="T8" s="85">
        <v>0.22919043075022599</v>
      </c>
      <c r="U8" s="85">
        <v>0.22919043075022602</v>
      </c>
      <c r="V8" s="85">
        <v>0.22919043075022597</v>
      </c>
      <c r="W8" s="85">
        <v>0.22919043075022599</v>
      </c>
      <c r="X8" s="85">
        <v>0.22919043075022599</v>
      </c>
      <c r="Y8" s="85">
        <v>0.22919043075022597</v>
      </c>
      <c r="Z8" s="85">
        <v>0.22919043075022599</v>
      </c>
      <c r="AA8" s="85">
        <v>0.22919043075022599</v>
      </c>
      <c r="AB8" s="85">
        <v>0.22919043075022599</v>
      </c>
      <c r="AC8" s="85">
        <v>0.22919043075022599</v>
      </c>
      <c r="AD8" s="85">
        <v>0.22919043075022599</v>
      </c>
      <c r="AE8" s="85">
        <v>0.22919043075022599</v>
      </c>
      <c r="AF8" s="85">
        <v>0.22919043075022602</v>
      </c>
      <c r="AG8" s="86">
        <v>0.22919043075022599</v>
      </c>
      <c r="AH8" s="86">
        <v>0.22919043075022599</v>
      </c>
      <c r="AI8" s="86">
        <v>0.22919043075022602</v>
      </c>
      <c r="AJ8" s="86">
        <v>0.22919043075022599</v>
      </c>
      <c r="AK8" s="86">
        <v>0.22919043075022599</v>
      </c>
      <c r="AL8" s="86">
        <v>0.22919043075022599</v>
      </c>
      <c r="AM8" s="86">
        <v>0.22919043075022599</v>
      </c>
      <c r="AN8" s="86">
        <v>0.22919043075022597</v>
      </c>
      <c r="AO8" s="86">
        <v>0.22919043075022602</v>
      </c>
      <c r="AP8" s="86">
        <v>0.22919043075022602</v>
      </c>
      <c r="AQ8" s="86">
        <v>0.22919043075022602</v>
      </c>
      <c r="AR8" s="86">
        <v>0.22919043075022599</v>
      </c>
      <c r="AS8" s="86">
        <v>0.22919043075022599</v>
      </c>
      <c r="AT8" s="86">
        <v>0.22919043075022599</v>
      </c>
      <c r="AU8" s="86">
        <v>0.22919043075022597</v>
      </c>
      <c r="AV8" s="86">
        <v>0.22919043075022597</v>
      </c>
      <c r="AW8" s="86">
        <v>0.22919043075022602</v>
      </c>
      <c r="AX8" s="86">
        <v>0.22919043075022599</v>
      </c>
      <c r="AY8" s="86">
        <v>0.22919043075022599</v>
      </c>
      <c r="AZ8" s="86">
        <v>0.22919043075022599</v>
      </c>
      <c r="BA8" s="86">
        <v>0.22919043075022597</v>
      </c>
      <c r="BB8" s="86">
        <v>0.22919043075022599</v>
      </c>
      <c r="BC8" s="86">
        <v>0.22919043075022597</v>
      </c>
      <c r="BD8" s="86">
        <v>0.22919043075022599</v>
      </c>
      <c r="BE8" s="86">
        <v>0.22919043075022599</v>
      </c>
      <c r="BF8" s="86">
        <v>0.22919043075022597</v>
      </c>
      <c r="BG8" s="86">
        <v>0.22919043075022602</v>
      </c>
      <c r="BH8" s="86">
        <v>0.22919043075022599</v>
      </c>
      <c r="BI8" s="86">
        <v>0.22919043075022599</v>
      </c>
      <c r="BJ8" s="86">
        <v>0.22919043075022599</v>
      </c>
      <c r="BK8" s="86">
        <v>0.22919043075022599</v>
      </c>
      <c r="BL8" s="86">
        <v>0.22919043075022599</v>
      </c>
      <c r="BM8" s="86">
        <v>0.22919043075022599</v>
      </c>
      <c r="BN8" s="86">
        <v>0.22919043075022599</v>
      </c>
      <c r="BO8" s="86">
        <v>0.22919043075022599</v>
      </c>
      <c r="BP8" s="86">
        <v>0.22919043075022599</v>
      </c>
      <c r="BQ8" s="86">
        <v>0.22919043075022599</v>
      </c>
      <c r="BR8" s="86">
        <v>0.22919043075022599</v>
      </c>
      <c r="BS8" s="86">
        <v>0.22919043075022602</v>
      </c>
      <c r="BT8" s="86">
        <v>0.22919043075022599</v>
      </c>
      <c r="BU8" s="86">
        <v>0.22919043075022599</v>
      </c>
      <c r="BV8" s="86">
        <v>0.22919043075022599</v>
      </c>
      <c r="BW8" s="86">
        <v>0.22919043075022597</v>
      </c>
      <c r="BX8" s="86">
        <v>0.22919043075022599</v>
      </c>
      <c r="BY8" s="86">
        <v>0.22919043075022599</v>
      </c>
      <c r="BZ8" s="86">
        <v>0.22919043075022599</v>
      </c>
      <c r="CA8" s="86">
        <v>0.22919043075022597</v>
      </c>
      <c r="CB8" s="86">
        <v>0.22919043075022597</v>
      </c>
      <c r="CC8" s="86">
        <v>0.22919043075022599</v>
      </c>
      <c r="CD8" s="86">
        <v>0.22919043075022599</v>
      </c>
      <c r="CE8" s="86">
        <v>0.22919043075022597</v>
      </c>
      <c r="CF8" s="86">
        <v>0.22919043075022599</v>
      </c>
      <c r="CG8" s="86">
        <v>0.22919043075022599</v>
      </c>
      <c r="CH8" s="86">
        <v>0.22919043075022599</v>
      </c>
      <c r="CI8" s="86">
        <v>0.22919043075022599</v>
      </c>
      <c r="CJ8" s="38"/>
    </row>
    <row r="9" spans="2:88" ht="39.6" x14ac:dyDescent="0.25">
      <c r="B9" s="60">
        <v>3</v>
      </c>
      <c r="C9" s="26" t="s">
        <v>165</v>
      </c>
      <c r="D9" s="27" t="s">
        <v>166</v>
      </c>
      <c r="E9" s="27" t="s">
        <v>48</v>
      </c>
      <c r="F9" s="27">
        <v>2</v>
      </c>
      <c r="G9" s="39"/>
      <c r="H9" s="85">
        <v>27.529332625652096</v>
      </c>
      <c r="I9" s="85">
        <v>28.480217589266644</v>
      </c>
      <c r="J9" s="85">
        <v>29.29743131337014</v>
      </c>
      <c r="K9" s="85">
        <v>30.022658249533482</v>
      </c>
      <c r="L9" s="85">
        <v>30.713534545301492</v>
      </c>
      <c r="M9" s="85">
        <v>31.372765283582808</v>
      </c>
      <c r="N9" s="85">
        <v>32.023704297148946</v>
      </c>
      <c r="O9" s="85">
        <v>32.717666310950854</v>
      </c>
      <c r="P9" s="85">
        <v>33.450264088900276</v>
      </c>
      <c r="Q9" s="85">
        <v>34.15463413356683</v>
      </c>
      <c r="R9" s="85">
        <v>34.851579535522006</v>
      </c>
      <c r="S9" s="85">
        <v>35.522477596931658</v>
      </c>
      <c r="T9" s="85">
        <v>36.141477211753454</v>
      </c>
      <c r="U9" s="85">
        <v>36.76266069448333</v>
      </c>
      <c r="V9" s="85">
        <v>37.384508271907009</v>
      </c>
      <c r="W9" s="85">
        <v>38.002487078876889</v>
      </c>
      <c r="X9" s="85">
        <v>38.614173426942074</v>
      </c>
      <c r="Y9" s="85">
        <v>39.221207154600023</v>
      </c>
      <c r="Z9" s="85">
        <v>39.829471235511498</v>
      </c>
      <c r="AA9" s="85">
        <v>40.440413250832265</v>
      </c>
      <c r="AB9" s="85">
        <v>41.047593036763821</v>
      </c>
      <c r="AC9" s="85">
        <v>41.64194001114906</v>
      </c>
      <c r="AD9" s="85">
        <v>42.229974145137412</v>
      </c>
      <c r="AE9" s="85">
        <v>42.814182371728883</v>
      </c>
      <c r="AF9" s="85">
        <v>43.393768944914108</v>
      </c>
      <c r="AG9" s="86">
        <v>43.937422272955132</v>
      </c>
      <c r="AH9" s="86">
        <v>44.395239776820645</v>
      </c>
      <c r="AI9" s="86">
        <v>44.85333314349991</v>
      </c>
      <c r="AJ9" s="86">
        <v>45.290968582596847</v>
      </c>
      <c r="AK9" s="86">
        <v>45.715519147356808</v>
      </c>
      <c r="AL9" s="86">
        <v>46.130609633327104</v>
      </c>
      <c r="AM9" s="86">
        <v>46.533860191727285</v>
      </c>
      <c r="AN9" s="86">
        <v>46.927989602276782</v>
      </c>
      <c r="AO9" s="86">
        <v>47.320184143150207</v>
      </c>
      <c r="AP9" s="86">
        <v>47.708496385087933</v>
      </c>
      <c r="AQ9" s="86">
        <v>48.093431469762805</v>
      </c>
      <c r="AR9" s="86">
        <v>48.473761796696877</v>
      </c>
      <c r="AS9" s="86">
        <v>48.848549500989172</v>
      </c>
      <c r="AT9" s="86">
        <v>49.21232139092583</v>
      </c>
      <c r="AU9" s="86">
        <v>49.567126704291255</v>
      </c>
      <c r="AV9" s="86">
        <v>49.917480475625148</v>
      </c>
      <c r="AW9" s="86">
        <v>49.839787371001904</v>
      </c>
      <c r="AX9" s="86">
        <v>49.871735313188928</v>
      </c>
      <c r="AY9" s="86">
        <v>49.905522964850228</v>
      </c>
      <c r="AZ9" s="86">
        <v>49.940489104489778</v>
      </c>
      <c r="BA9" s="86">
        <v>49.977489832033839</v>
      </c>
      <c r="BB9" s="86">
        <v>50.015521287442681</v>
      </c>
      <c r="BC9" s="86">
        <v>50.05302420516265</v>
      </c>
      <c r="BD9" s="86">
        <v>50.091740838444231</v>
      </c>
      <c r="BE9" s="86">
        <v>50.133092302631646</v>
      </c>
      <c r="BF9" s="86">
        <v>50.175034049762296</v>
      </c>
      <c r="BG9" s="86">
        <v>50.219917185540403</v>
      </c>
      <c r="BH9" s="86">
        <v>50.267292537042337</v>
      </c>
      <c r="BI9" s="86">
        <v>50.316735245509157</v>
      </c>
      <c r="BJ9" s="86">
        <v>50.36750883331171</v>
      </c>
      <c r="BK9" s="86">
        <v>50.419924344343613</v>
      </c>
      <c r="BL9" s="86">
        <v>50.474279382197395</v>
      </c>
      <c r="BM9" s="86">
        <v>50.528872018241643</v>
      </c>
      <c r="BN9" s="86">
        <v>50.584056274975779</v>
      </c>
      <c r="BO9" s="86">
        <v>50.641708284966583</v>
      </c>
      <c r="BP9" s="86">
        <v>50.701825295251453</v>
      </c>
      <c r="BQ9" s="86">
        <v>50.76606843492003</v>
      </c>
      <c r="BR9" s="86">
        <v>50.833557529145253</v>
      </c>
      <c r="BS9" s="86">
        <v>50.904203291196282</v>
      </c>
      <c r="BT9" s="86">
        <v>50.976291945968953</v>
      </c>
      <c r="BU9" s="86">
        <v>51.050879898086123</v>
      </c>
      <c r="BV9" s="86">
        <v>51.128520588352487</v>
      </c>
      <c r="BW9" s="86">
        <v>51.207467324986851</v>
      </c>
      <c r="BX9" s="86">
        <v>51.28659774939991</v>
      </c>
      <c r="BY9" s="86">
        <v>51.367288176478318</v>
      </c>
      <c r="BZ9" s="86">
        <v>51.449406582923004</v>
      </c>
      <c r="CA9" s="86">
        <v>51.53260778967509</v>
      </c>
      <c r="CB9" s="86">
        <v>51.616186588985848</v>
      </c>
      <c r="CC9" s="86">
        <v>51.701537391737659</v>
      </c>
      <c r="CD9" s="86">
        <v>51.78629163599161</v>
      </c>
      <c r="CE9" s="86">
        <v>51.870484520148018</v>
      </c>
      <c r="CF9" s="86">
        <v>51.954823804107896</v>
      </c>
      <c r="CG9" s="86">
        <v>52.036382282978842</v>
      </c>
      <c r="CH9" s="86">
        <v>52.115355528845399</v>
      </c>
      <c r="CI9" s="86">
        <v>52.192413074949414</v>
      </c>
      <c r="CJ9" s="38"/>
    </row>
    <row r="10" spans="2:88" ht="39.6" x14ac:dyDescent="0.25">
      <c r="B10" s="60">
        <v>4</v>
      </c>
      <c r="C10" s="26" t="s">
        <v>168</v>
      </c>
      <c r="D10" s="27" t="s">
        <v>169</v>
      </c>
      <c r="E10" s="27" t="s">
        <v>48</v>
      </c>
      <c r="F10" s="27">
        <v>2</v>
      </c>
      <c r="G10" s="39"/>
      <c r="H10" s="85">
        <v>28.53494505717925</v>
      </c>
      <c r="I10" s="85">
        <v>28.010892052368796</v>
      </c>
      <c r="J10" s="85">
        <v>27.533696108849149</v>
      </c>
      <c r="K10" s="85">
        <v>27.077147149255872</v>
      </c>
      <c r="L10" s="85">
        <v>26.616648742757686</v>
      </c>
      <c r="M10" s="85">
        <v>26.142221145841251</v>
      </c>
      <c r="N10" s="85">
        <v>25.669802930807503</v>
      </c>
      <c r="O10" s="85">
        <v>25.185594134023319</v>
      </c>
      <c r="P10" s="85">
        <v>24.658717848480187</v>
      </c>
      <c r="Q10" s="85">
        <v>24.122841888780773</v>
      </c>
      <c r="R10" s="85">
        <v>23.576386331106004</v>
      </c>
      <c r="S10" s="85">
        <v>23.02670767498358</v>
      </c>
      <c r="T10" s="85">
        <v>22.48179450515094</v>
      </c>
      <c r="U10" s="85">
        <v>21.9445797334945</v>
      </c>
      <c r="V10" s="85">
        <v>21.41377034195142</v>
      </c>
      <c r="W10" s="85">
        <v>20.88467079209677</v>
      </c>
      <c r="X10" s="85">
        <v>20.354979251957332</v>
      </c>
      <c r="Y10" s="85">
        <v>19.828321567156763</v>
      </c>
      <c r="Z10" s="85">
        <v>19.310750259501461</v>
      </c>
      <c r="AA10" s="85">
        <v>18.804188973228129</v>
      </c>
      <c r="AB10" s="85">
        <v>18.302693298909187</v>
      </c>
      <c r="AC10" s="85">
        <v>17.799433355289992</v>
      </c>
      <c r="AD10" s="85">
        <v>17.298283304265667</v>
      </c>
      <c r="AE10" s="85">
        <v>16.801772433318369</v>
      </c>
      <c r="AF10" s="85">
        <v>16.308611245568002</v>
      </c>
      <c r="AG10" s="86">
        <v>15.815244898568068</v>
      </c>
      <c r="AH10" s="86">
        <v>15.329781426692103</v>
      </c>
      <c r="AI10" s="86">
        <v>14.853715162459048</v>
      </c>
      <c r="AJ10" s="86">
        <v>14.381918409106756</v>
      </c>
      <c r="AK10" s="86">
        <v>13.913347126187713</v>
      </c>
      <c r="AL10" s="86">
        <v>13.446938835994658</v>
      </c>
      <c r="AM10" s="86">
        <v>12.98353454912561</v>
      </c>
      <c r="AN10" s="86">
        <v>12.52249473727654</v>
      </c>
      <c r="AO10" s="86">
        <v>12.059927262592556</v>
      </c>
      <c r="AP10" s="86">
        <v>11.596789379158675</v>
      </c>
      <c r="AQ10" s="86">
        <v>11.132725666206269</v>
      </c>
      <c r="AR10" s="86">
        <v>10.669074042885024</v>
      </c>
      <c r="AS10" s="86">
        <v>10.208392730173042</v>
      </c>
      <c r="AT10" s="86">
        <v>9.7521960088742574</v>
      </c>
      <c r="AU10" s="86">
        <v>9.2993100466063652</v>
      </c>
      <c r="AV10" s="86">
        <v>8.8477613717536663</v>
      </c>
      <c r="AW10" s="86">
        <v>8.8206449220224687</v>
      </c>
      <c r="AX10" s="86">
        <v>8.793735857531793</v>
      </c>
      <c r="AY10" s="86">
        <v>8.7656513517355439</v>
      </c>
      <c r="AZ10" s="86">
        <v>8.7365520563903694</v>
      </c>
      <c r="BA10" s="86">
        <v>8.7066109329403822</v>
      </c>
      <c r="BB10" s="86">
        <v>8.6774423336651019</v>
      </c>
      <c r="BC10" s="86">
        <v>8.6497937323537677</v>
      </c>
      <c r="BD10" s="86">
        <v>8.622773238589529</v>
      </c>
      <c r="BE10" s="86">
        <v>8.5956034638174703</v>
      </c>
      <c r="BF10" s="86">
        <v>8.5689749799373001</v>
      </c>
      <c r="BG10" s="86">
        <v>8.5422143987114829</v>
      </c>
      <c r="BH10" s="86">
        <v>8.5150895531336559</v>
      </c>
      <c r="BI10" s="86">
        <v>8.4879955211149518</v>
      </c>
      <c r="BJ10" s="86">
        <v>8.4613629311048335</v>
      </c>
      <c r="BK10" s="86">
        <v>8.4347950274966426</v>
      </c>
      <c r="BL10" s="86">
        <v>8.4082126836817093</v>
      </c>
      <c r="BM10" s="86">
        <v>8.3820916675612285</v>
      </c>
      <c r="BN10" s="86">
        <v>8.3561149799787557</v>
      </c>
      <c r="BO10" s="86">
        <v>8.3293038969661222</v>
      </c>
      <c r="BP10" s="86">
        <v>8.3016240263131653</v>
      </c>
      <c r="BQ10" s="86">
        <v>8.2719304686484261</v>
      </c>
      <c r="BR10" s="86">
        <v>8.2409963180142096</v>
      </c>
      <c r="BS10" s="86">
        <v>8.2088208723188387</v>
      </c>
      <c r="BT10" s="86">
        <v>8.1762921572030045</v>
      </c>
      <c r="BU10" s="86">
        <v>8.1429253524358067</v>
      </c>
      <c r="BV10" s="86">
        <v>8.1084463379443701</v>
      </c>
      <c r="BW10" s="86">
        <v>8.0730861782368883</v>
      </c>
      <c r="BX10" s="86">
        <v>8.0374830744304013</v>
      </c>
      <c r="BY10" s="86">
        <v>8.0011568773803763</v>
      </c>
      <c r="BZ10" s="86">
        <v>7.9637312836870278</v>
      </c>
      <c r="CA10" s="86">
        <v>7.9252612872425541</v>
      </c>
      <c r="CB10" s="86">
        <v>7.886497331212273</v>
      </c>
      <c r="CC10" s="86">
        <v>7.846659246533866</v>
      </c>
      <c r="CD10" s="86">
        <v>7.8069975430559708</v>
      </c>
      <c r="CE10" s="86">
        <v>7.7672969877050138</v>
      </c>
      <c r="CF10" s="86">
        <v>7.7277954635257178</v>
      </c>
      <c r="CG10" s="86">
        <v>7.6887122721515153</v>
      </c>
      <c r="CH10" s="86">
        <v>7.6510877224397129</v>
      </c>
      <c r="CI10" s="86">
        <v>7.6145289754288585</v>
      </c>
      <c r="CJ10" s="38"/>
    </row>
    <row r="11" spans="2:88" ht="39.6" x14ac:dyDescent="0.25">
      <c r="B11" s="60">
        <v>5</v>
      </c>
      <c r="C11" s="26" t="s">
        <v>171</v>
      </c>
      <c r="D11" s="27" t="s">
        <v>172</v>
      </c>
      <c r="E11" s="27" t="s">
        <v>173</v>
      </c>
      <c r="F11" s="27">
        <v>1</v>
      </c>
      <c r="G11" s="39"/>
      <c r="H11" s="91">
        <v>124.4</v>
      </c>
      <c r="I11" s="91">
        <v>124.3</v>
      </c>
      <c r="J11" s="91">
        <v>124.3</v>
      </c>
      <c r="K11" s="91">
        <v>124.1</v>
      </c>
      <c r="L11" s="91">
        <v>124.1</v>
      </c>
      <c r="M11" s="91">
        <v>124</v>
      </c>
      <c r="N11" s="91">
        <v>124</v>
      </c>
      <c r="O11" s="91">
        <v>124</v>
      </c>
      <c r="P11" s="91">
        <v>124</v>
      </c>
      <c r="Q11" s="91">
        <v>124.1</v>
      </c>
      <c r="R11" s="91">
        <v>124.1</v>
      </c>
      <c r="S11" s="91">
        <v>124.1</v>
      </c>
      <c r="T11" s="91">
        <v>124.1</v>
      </c>
      <c r="U11" s="91">
        <v>124.1</v>
      </c>
      <c r="V11" s="91">
        <v>124.1</v>
      </c>
      <c r="W11" s="91">
        <v>124</v>
      </c>
      <c r="X11" s="91">
        <v>124</v>
      </c>
      <c r="Y11" s="91">
        <v>123.9</v>
      </c>
      <c r="Z11" s="91">
        <v>123.8</v>
      </c>
      <c r="AA11" s="91">
        <v>123.7</v>
      </c>
      <c r="AB11" s="91">
        <v>123.5</v>
      </c>
      <c r="AC11" s="91">
        <v>123.4</v>
      </c>
      <c r="AD11" s="91">
        <v>123.2</v>
      </c>
      <c r="AE11" s="91">
        <v>123</v>
      </c>
      <c r="AF11" s="91">
        <v>122.8</v>
      </c>
      <c r="AG11" s="92">
        <v>122.6</v>
      </c>
      <c r="AH11" s="92">
        <v>122.4</v>
      </c>
      <c r="AI11" s="92">
        <v>122.3</v>
      </c>
      <c r="AJ11" s="92">
        <v>122.1</v>
      </c>
      <c r="AK11" s="92">
        <v>121.9</v>
      </c>
      <c r="AL11" s="92">
        <v>121.7</v>
      </c>
      <c r="AM11" s="92">
        <v>121.4</v>
      </c>
      <c r="AN11" s="92">
        <v>121.2</v>
      </c>
      <c r="AO11" s="92">
        <v>121</v>
      </c>
      <c r="AP11" s="92">
        <v>120.8</v>
      </c>
      <c r="AQ11" s="92">
        <v>120.6</v>
      </c>
      <c r="AR11" s="92">
        <v>120.3</v>
      </c>
      <c r="AS11" s="92">
        <v>120.1</v>
      </c>
      <c r="AT11" s="92">
        <v>119.9</v>
      </c>
      <c r="AU11" s="92">
        <v>119.6</v>
      </c>
      <c r="AV11" s="92">
        <v>119.4</v>
      </c>
      <c r="AW11" s="92">
        <v>118.1</v>
      </c>
      <c r="AX11" s="92">
        <v>117.9</v>
      </c>
      <c r="AY11" s="92">
        <v>117.7</v>
      </c>
      <c r="AZ11" s="92">
        <v>117.5</v>
      </c>
      <c r="BA11" s="92">
        <v>117.3</v>
      </c>
      <c r="BB11" s="92">
        <v>117.1</v>
      </c>
      <c r="BC11" s="92">
        <v>117</v>
      </c>
      <c r="BD11" s="92">
        <v>116.8</v>
      </c>
      <c r="BE11" s="92">
        <v>116.6</v>
      </c>
      <c r="BF11" s="92">
        <v>116.4</v>
      </c>
      <c r="BG11" s="92">
        <v>116.2</v>
      </c>
      <c r="BH11" s="92">
        <v>116</v>
      </c>
      <c r="BI11" s="92">
        <v>115.8</v>
      </c>
      <c r="BJ11" s="92">
        <v>115.6</v>
      </c>
      <c r="BK11" s="92">
        <v>115.4</v>
      </c>
      <c r="BL11" s="92">
        <v>115.2</v>
      </c>
      <c r="BM11" s="92">
        <v>115</v>
      </c>
      <c r="BN11" s="92">
        <v>114.8</v>
      </c>
      <c r="BO11" s="92">
        <v>114.6</v>
      </c>
      <c r="BP11" s="92">
        <v>114.4</v>
      </c>
      <c r="BQ11" s="92">
        <v>114.2</v>
      </c>
      <c r="BR11" s="92">
        <v>114.1</v>
      </c>
      <c r="BS11" s="92">
        <v>113.9</v>
      </c>
      <c r="BT11" s="92">
        <v>113.7</v>
      </c>
      <c r="BU11" s="92">
        <v>113.5</v>
      </c>
      <c r="BV11" s="92">
        <v>113.3</v>
      </c>
      <c r="BW11" s="92">
        <v>113.1</v>
      </c>
      <c r="BX11" s="92">
        <v>113</v>
      </c>
      <c r="BY11" s="92">
        <v>112.8</v>
      </c>
      <c r="BZ11" s="92">
        <v>112.6</v>
      </c>
      <c r="CA11" s="92">
        <v>112.4</v>
      </c>
      <c r="CB11" s="92">
        <v>112.2</v>
      </c>
      <c r="CC11" s="92">
        <v>112.1</v>
      </c>
      <c r="CD11" s="92">
        <v>111.9</v>
      </c>
      <c r="CE11" s="92">
        <v>111.7</v>
      </c>
      <c r="CF11" s="92">
        <v>111.5</v>
      </c>
      <c r="CG11" s="92">
        <v>111.4</v>
      </c>
      <c r="CH11" s="92">
        <v>111.2</v>
      </c>
      <c r="CI11" s="92">
        <v>111</v>
      </c>
      <c r="CJ11" s="38"/>
    </row>
    <row r="12" spans="2:88" ht="39.6" x14ac:dyDescent="0.25">
      <c r="B12" s="60">
        <v>6</v>
      </c>
      <c r="C12" s="26" t="s">
        <v>175</v>
      </c>
      <c r="D12" s="27" t="s">
        <v>176</v>
      </c>
      <c r="E12" s="27" t="s">
        <v>173</v>
      </c>
      <c r="F12" s="27">
        <v>1</v>
      </c>
      <c r="G12" s="39"/>
      <c r="H12" s="33">
        <v>140.6</v>
      </c>
      <c r="I12" s="33">
        <v>140.19999999999999</v>
      </c>
      <c r="J12" s="33">
        <v>139.69999999999999</v>
      </c>
      <c r="K12" s="33">
        <v>139.19999999999999</v>
      </c>
      <c r="L12" s="33">
        <v>138.69999999999999</v>
      </c>
      <c r="M12" s="33">
        <v>138.19999999999999</v>
      </c>
      <c r="N12" s="33">
        <v>137.80000000000001</v>
      </c>
      <c r="O12" s="33">
        <v>137.30000000000001</v>
      </c>
      <c r="P12" s="33">
        <v>137.1</v>
      </c>
      <c r="Q12" s="33">
        <v>136.80000000000001</v>
      </c>
      <c r="R12" s="33">
        <v>136.5</v>
      </c>
      <c r="S12" s="33">
        <v>136.30000000000001</v>
      </c>
      <c r="T12" s="33">
        <v>136</v>
      </c>
      <c r="U12" s="33">
        <v>135.69999999999999</v>
      </c>
      <c r="V12" s="33">
        <v>135.30000000000001</v>
      </c>
      <c r="W12" s="33">
        <v>135</v>
      </c>
      <c r="X12" s="33">
        <v>134.6</v>
      </c>
      <c r="Y12" s="33">
        <v>134.19999999999999</v>
      </c>
      <c r="Z12" s="33">
        <v>133.80000000000001</v>
      </c>
      <c r="AA12" s="33">
        <v>133.4</v>
      </c>
      <c r="AB12" s="33">
        <v>132.80000000000001</v>
      </c>
      <c r="AC12" s="33">
        <v>132.30000000000001</v>
      </c>
      <c r="AD12" s="33">
        <v>131.80000000000001</v>
      </c>
      <c r="AE12" s="33">
        <v>131.19999999999999</v>
      </c>
      <c r="AF12" s="33">
        <v>130.6</v>
      </c>
      <c r="AG12" s="34">
        <v>130</v>
      </c>
      <c r="AH12" s="34">
        <v>129.30000000000001</v>
      </c>
      <c r="AI12" s="34">
        <v>128.69999999999999</v>
      </c>
      <c r="AJ12" s="34">
        <v>128</v>
      </c>
      <c r="AK12" s="34">
        <v>127.2</v>
      </c>
      <c r="AL12" s="34">
        <v>126.5</v>
      </c>
      <c r="AM12" s="34">
        <v>125.6</v>
      </c>
      <c r="AN12" s="34">
        <v>124.8</v>
      </c>
      <c r="AO12" s="34">
        <v>123.9</v>
      </c>
      <c r="AP12" s="34">
        <v>123</v>
      </c>
      <c r="AQ12" s="34">
        <v>122.1</v>
      </c>
      <c r="AR12" s="34">
        <v>121.1</v>
      </c>
      <c r="AS12" s="34">
        <v>120.1</v>
      </c>
      <c r="AT12" s="34">
        <v>119</v>
      </c>
      <c r="AU12" s="34">
        <v>117.8</v>
      </c>
      <c r="AV12" s="34">
        <v>116.5</v>
      </c>
      <c r="AW12" s="34">
        <v>120.9</v>
      </c>
      <c r="AX12" s="34">
        <v>120.8</v>
      </c>
      <c r="AY12" s="34">
        <v>120.7</v>
      </c>
      <c r="AZ12" s="34">
        <v>120.6</v>
      </c>
      <c r="BA12" s="34">
        <v>120.5</v>
      </c>
      <c r="BB12" s="34">
        <v>120.4</v>
      </c>
      <c r="BC12" s="34">
        <v>120.3</v>
      </c>
      <c r="BD12" s="34">
        <v>120.1</v>
      </c>
      <c r="BE12" s="34">
        <v>120</v>
      </c>
      <c r="BF12" s="34">
        <v>119.9</v>
      </c>
      <c r="BG12" s="34">
        <v>119.8</v>
      </c>
      <c r="BH12" s="34">
        <v>119.6</v>
      </c>
      <c r="BI12" s="34">
        <v>119.5</v>
      </c>
      <c r="BJ12" s="34">
        <v>119.4</v>
      </c>
      <c r="BK12" s="34">
        <v>119.3</v>
      </c>
      <c r="BL12" s="34">
        <v>119.2</v>
      </c>
      <c r="BM12" s="34">
        <v>119</v>
      </c>
      <c r="BN12" s="34">
        <v>118.9</v>
      </c>
      <c r="BO12" s="34">
        <v>118.8</v>
      </c>
      <c r="BP12" s="34">
        <v>118.7</v>
      </c>
      <c r="BQ12" s="34">
        <v>118.6</v>
      </c>
      <c r="BR12" s="34">
        <v>118.5</v>
      </c>
      <c r="BS12" s="34">
        <v>118.4</v>
      </c>
      <c r="BT12" s="34">
        <v>118.3</v>
      </c>
      <c r="BU12" s="34">
        <v>118.3</v>
      </c>
      <c r="BV12" s="34">
        <v>118.2</v>
      </c>
      <c r="BW12" s="34">
        <v>118.2</v>
      </c>
      <c r="BX12" s="34">
        <v>118.1</v>
      </c>
      <c r="BY12" s="34">
        <v>118.1</v>
      </c>
      <c r="BZ12" s="34">
        <v>118.1</v>
      </c>
      <c r="CA12" s="34">
        <v>118.1</v>
      </c>
      <c r="CB12" s="34">
        <v>118</v>
      </c>
      <c r="CC12" s="34">
        <v>118</v>
      </c>
      <c r="CD12" s="34">
        <v>118</v>
      </c>
      <c r="CE12" s="34">
        <v>118</v>
      </c>
      <c r="CF12" s="34">
        <v>118.1</v>
      </c>
      <c r="CG12" s="34">
        <v>118.1</v>
      </c>
      <c r="CH12" s="34">
        <v>118.1</v>
      </c>
      <c r="CI12" s="34">
        <v>118</v>
      </c>
      <c r="CJ12" s="38"/>
    </row>
    <row r="13" spans="2:88" ht="39.6" x14ac:dyDescent="0.25">
      <c r="B13" s="60">
        <v>7</v>
      </c>
      <c r="C13" s="26" t="s">
        <v>178</v>
      </c>
      <c r="D13" s="27" t="s">
        <v>179</v>
      </c>
      <c r="E13" s="27" t="s">
        <v>173</v>
      </c>
      <c r="F13" s="27">
        <v>1</v>
      </c>
      <c r="G13" s="39"/>
      <c r="H13" s="91">
        <v>132.12485109824982</v>
      </c>
      <c r="I13" s="91">
        <v>131.73887107291088</v>
      </c>
      <c r="J13" s="91">
        <v>131.29267291549053</v>
      </c>
      <c r="K13" s="91">
        <v>130.83984404015158</v>
      </c>
      <c r="L13" s="91">
        <v>130.45409589675063</v>
      </c>
      <c r="M13" s="91">
        <v>130.09806568427808</v>
      </c>
      <c r="N13" s="91">
        <v>129.75571616277165</v>
      </c>
      <c r="O13" s="91">
        <v>129.4494125731658</v>
      </c>
      <c r="P13" s="91">
        <v>129.23434456646635</v>
      </c>
      <c r="Q13" s="91">
        <v>129.0351204544981</v>
      </c>
      <c r="R13" s="91">
        <v>128.83012913040096</v>
      </c>
      <c r="S13" s="91">
        <v>128.62891900231571</v>
      </c>
      <c r="T13" s="91">
        <v>128.42132522212788</v>
      </c>
      <c r="U13" s="91">
        <v>128.19522658688325</v>
      </c>
      <c r="V13" s="91">
        <v>127.95230123004944</v>
      </c>
      <c r="W13" s="91">
        <v>127.70168091605601</v>
      </c>
      <c r="X13" s="91">
        <v>127.45115051325379</v>
      </c>
      <c r="Y13" s="91">
        <v>127.19286061840583</v>
      </c>
      <c r="Z13" s="91">
        <v>126.90816436711044</v>
      </c>
      <c r="AA13" s="91">
        <v>126.5937913400343</v>
      </c>
      <c r="AB13" s="91">
        <v>126.25912709045538</v>
      </c>
      <c r="AC13" s="91">
        <v>125.91114936390393</v>
      </c>
      <c r="AD13" s="91">
        <v>125.56114594944457</v>
      </c>
      <c r="AE13" s="91">
        <v>125.2019564838273</v>
      </c>
      <c r="AF13" s="91">
        <v>124.83734495186326</v>
      </c>
      <c r="AG13" s="92">
        <v>124.48165952778713</v>
      </c>
      <c r="AH13" s="92">
        <v>124.11988159281519</v>
      </c>
      <c r="AI13" s="92">
        <v>123.78859601236465</v>
      </c>
      <c r="AJ13" s="92">
        <v>123.43435072334582</v>
      </c>
      <c r="AK13" s="92">
        <v>123.07118450474839</v>
      </c>
      <c r="AL13" s="92">
        <v>122.70550689040358</v>
      </c>
      <c r="AM13" s="92">
        <v>122.3338745646122</v>
      </c>
      <c r="AN13" s="92">
        <v>121.96006887715816</v>
      </c>
      <c r="AO13" s="92">
        <v>121.5890672380105</v>
      </c>
      <c r="AP13" s="92">
        <v>121.21858731646864</v>
      </c>
      <c r="AQ13" s="92">
        <v>120.84727006426382</v>
      </c>
      <c r="AR13" s="92">
        <v>120.4737857180065</v>
      </c>
      <c r="AS13" s="92">
        <v>120.09774692695935</v>
      </c>
      <c r="AT13" s="92">
        <v>119.71014927463116</v>
      </c>
      <c r="AU13" s="92">
        <v>119.31327083272848</v>
      </c>
      <c r="AV13" s="92">
        <v>118.91279209600525</v>
      </c>
      <c r="AW13" s="92">
        <v>118.5081583684901</v>
      </c>
      <c r="AX13" s="92">
        <v>118.32720783126894</v>
      </c>
      <c r="AY13" s="92">
        <v>118.14837139762074</v>
      </c>
      <c r="AZ13" s="92">
        <v>117.97046907344513</v>
      </c>
      <c r="BA13" s="92">
        <v>117.7931858547106</v>
      </c>
      <c r="BB13" s="92">
        <v>117.61411998266787</v>
      </c>
      <c r="BC13" s="92">
        <v>117.43121864831414</v>
      </c>
      <c r="BD13" s="92">
        <v>117.24687652089693</v>
      </c>
      <c r="BE13" s="92">
        <v>117.0630274709129</v>
      </c>
      <c r="BF13" s="92">
        <v>116.87735593081435</v>
      </c>
      <c r="BG13" s="92">
        <v>116.69232300905956</v>
      </c>
      <c r="BH13" s="92">
        <v>116.50667113712329</v>
      </c>
      <c r="BI13" s="92">
        <v>116.3208125332075</v>
      </c>
      <c r="BJ13" s="92">
        <v>116.13407445257185</v>
      </c>
      <c r="BK13" s="92">
        <v>115.94732366348971</v>
      </c>
      <c r="BL13" s="92">
        <v>115.76126494634373</v>
      </c>
      <c r="BM13" s="92">
        <v>115.57349690150319</v>
      </c>
      <c r="BN13" s="92">
        <v>115.38520650863616</v>
      </c>
      <c r="BO13" s="92">
        <v>115.19880766969715</v>
      </c>
      <c r="BP13" s="92">
        <v>115.01431951454899</v>
      </c>
      <c r="BQ13" s="92">
        <v>114.83371656195277</v>
      </c>
      <c r="BR13" s="92">
        <v>114.65639055382276</v>
      </c>
      <c r="BS13" s="92">
        <v>114.481803205624</v>
      </c>
      <c r="BT13" s="92">
        <v>114.3083541208954</v>
      </c>
      <c r="BU13" s="92">
        <v>114.1370198536421</v>
      </c>
      <c r="BV13" s="92">
        <v>113.96857871180789</v>
      </c>
      <c r="BW13" s="92">
        <v>113.80032569180656</v>
      </c>
      <c r="BX13" s="92">
        <v>113.63236951379564</v>
      </c>
      <c r="BY13" s="92">
        <v>113.46663361359788</v>
      </c>
      <c r="BZ13" s="92">
        <v>113.30243684131298</v>
      </c>
      <c r="CA13" s="92">
        <v>113.13952451863486</v>
      </c>
      <c r="CB13" s="92">
        <v>112.97732369493094</v>
      </c>
      <c r="CC13" s="92">
        <v>112.81718169026925</v>
      </c>
      <c r="CD13" s="92">
        <v>112.65652598573575</v>
      </c>
      <c r="CE13" s="92">
        <v>112.49606721613883</v>
      </c>
      <c r="CF13" s="92">
        <v>112.33792748206264</v>
      </c>
      <c r="CG13" s="92">
        <v>112.17592257967947</v>
      </c>
      <c r="CH13" s="92">
        <v>112.0113485684101</v>
      </c>
      <c r="CI13" s="92">
        <v>111.84501738526299</v>
      </c>
      <c r="CJ13" s="38"/>
    </row>
    <row r="14" spans="2:88" ht="39.6" x14ac:dyDescent="0.25">
      <c r="B14" s="60">
        <v>8</v>
      </c>
      <c r="C14" s="26" t="s">
        <v>181</v>
      </c>
      <c r="D14" s="27" t="s">
        <v>182</v>
      </c>
      <c r="E14" s="27" t="s">
        <v>48</v>
      </c>
      <c r="F14" s="27">
        <v>2</v>
      </c>
      <c r="G14" s="39"/>
      <c r="H14" s="85">
        <v>26.2</v>
      </c>
      <c r="I14" s="85">
        <v>26.2</v>
      </c>
      <c r="J14" s="85">
        <v>26.2</v>
      </c>
      <c r="K14" s="85">
        <v>26.2</v>
      </c>
      <c r="L14" s="85">
        <v>26.199999999999996</v>
      </c>
      <c r="M14" s="85">
        <v>26.2</v>
      </c>
      <c r="N14" s="85">
        <v>26.2</v>
      </c>
      <c r="O14" s="85">
        <v>26.2</v>
      </c>
      <c r="P14" s="85">
        <v>26.2</v>
      </c>
      <c r="Q14" s="85">
        <v>26.2</v>
      </c>
      <c r="R14" s="85">
        <v>26.2</v>
      </c>
      <c r="S14" s="85">
        <v>26.2</v>
      </c>
      <c r="T14" s="85">
        <v>26.2</v>
      </c>
      <c r="U14" s="85">
        <v>26.2</v>
      </c>
      <c r="V14" s="85">
        <v>26.2</v>
      </c>
      <c r="W14" s="85">
        <v>26.2</v>
      </c>
      <c r="X14" s="85">
        <v>26.2</v>
      </c>
      <c r="Y14" s="85">
        <v>26.2</v>
      </c>
      <c r="Z14" s="85">
        <v>26.199999999999996</v>
      </c>
      <c r="AA14" s="85">
        <v>26.2</v>
      </c>
      <c r="AB14" s="85">
        <v>26.2</v>
      </c>
      <c r="AC14" s="85">
        <v>26.2</v>
      </c>
      <c r="AD14" s="85">
        <v>26.2</v>
      </c>
      <c r="AE14" s="85">
        <v>26.199999999999996</v>
      </c>
      <c r="AF14" s="85">
        <v>26.2</v>
      </c>
      <c r="AG14" s="86">
        <v>26.2</v>
      </c>
      <c r="AH14" s="86">
        <v>26.2</v>
      </c>
      <c r="AI14" s="86">
        <v>26.2</v>
      </c>
      <c r="AJ14" s="86">
        <v>26.2</v>
      </c>
      <c r="AK14" s="86">
        <v>26.2</v>
      </c>
      <c r="AL14" s="86">
        <v>26.2</v>
      </c>
      <c r="AM14" s="86">
        <v>26.2</v>
      </c>
      <c r="AN14" s="86">
        <v>26.2</v>
      </c>
      <c r="AO14" s="86">
        <v>26.2</v>
      </c>
      <c r="AP14" s="86">
        <v>26.2</v>
      </c>
      <c r="AQ14" s="86">
        <v>26.2</v>
      </c>
      <c r="AR14" s="86">
        <v>26.2</v>
      </c>
      <c r="AS14" s="86">
        <v>26.2</v>
      </c>
      <c r="AT14" s="86">
        <v>26.200000000000003</v>
      </c>
      <c r="AU14" s="86">
        <v>26.2</v>
      </c>
      <c r="AV14" s="86">
        <v>26.2</v>
      </c>
      <c r="AW14" s="86">
        <v>26.2</v>
      </c>
      <c r="AX14" s="86">
        <v>26.2</v>
      </c>
      <c r="AY14" s="86">
        <v>26.2</v>
      </c>
      <c r="AZ14" s="86">
        <v>26.2</v>
      </c>
      <c r="BA14" s="86">
        <v>26.2</v>
      </c>
      <c r="BB14" s="86">
        <v>26.2</v>
      </c>
      <c r="BC14" s="86">
        <v>26.2</v>
      </c>
      <c r="BD14" s="86">
        <v>26.2</v>
      </c>
      <c r="BE14" s="86">
        <v>26.2</v>
      </c>
      <c r="BF14" s="86">
        <v>26.2</v>
      </c>
      <c r="BG14" s="86">
        <v>26.2</v>
      </c>
      <c r="BH14" s="86">
        <v>26.2</v>
      </c>
      <c r="BI14" s="86">
        <v>26.2</v>
      </c>
      <c r="BJ14" s="86">
        <v>26.2</v>
      </c>
      <c r="BK14" s="86">
        <v>26.2</v>
      </c>
      <c r="BL14" s="86">
        <v>26.2</v>
      </c>
      <c r="BM14" s="86">
        <v>26.2</v>
      </c>
      <c r="BN14" s="86">
        <v>26.199999999999996</v>
      </c>
      <c r="BO14" s="86">
        <v>26.200000000000003</v>
      </c>
      <c r="BP14" s="86">
        <v>26.2</v>
      </c>
      <c r="BQ14" s="86">
        <v>26.2</v>
      </c>
      <c r="BR14" s="86">
        <v>26.2</v>
      </c>
      <c r="BS14" s="86">
        <v>26.2</v>
      </c>
      <c r="BT14" s="86">
        <v>26.199999999999996</v>
      </c>
      <c r="BU14" s="86">
        <v>26.2</v>
      </c>
      <c r="BV14" s="86">
        <v>26.2</v>
      </c>
      <c r="BW14" s="86">
        <v>26.2</v>
      </c>
      <c r="BX14" s="86">
        <v>26.2</v>
      </c>
      <c r="BY14" s="86">
        <v>26.2</v>
      </c>
      <c r="BZ14" s="86">
        <v>26.2</v>
      </c>
      <c r="CA14" s="86">
        <v>26.2</v>
      </c>
      <c r="CB14" s="86">
        <v>26.2</v>
      </c>
      <c r="CC14" s="86">
        <v>26.2</v>
      </c>
      <c r="CD14" s="86">
        <v>26.199999999999996</v>
      </c>
      <c r="CE14" s="86">
        <v>26.199999999999996</v>
      </c>
      <c r="CF14" s="86">
        <v>26.2</v>
      </c>
      <c r="CG14" s="86">
        <v>26.2</v>
      </c>
      <c r="CH14" s="86">
        <v>26.2</v>
      </c>
      <c r="CI14" s="86">
        <v>26.2</v>
      </c>
      <c r="CJ14" s="38"/>
    </row>
    <row r="15" spans="2:88" ht="39.6" x14ac:dyDescent="0.25">
      <c r="B15" s="60">
        <v>9</v>
      </c>
      <c r="C15" s="26" t="s">
        <v>184</v>
      </c>
      <c r="D15" s="27" t="s">
        <v>185</v>
      </c>
      <c r="E15" s="27" t="s">
        <v>186</v>
      </c>
      <c r="F15" s="27">
        <v>2</v>
      </c>
      <c r="G15" s="39"/>
      <c r="H15" s="85">
        <v>147.45417610779288</v>
      </c>
      <c r="I15" s="85">
        <v>145.68133147029664</v>
      </c>
      <c r="J15" s="85">
        <v>144.39189344203908</v>
      </c>
      <c r="K15" s="85">
        <v>143.39878307379388</v>
      </c>
      <c r="L15" s="85">
        <v>142.49442694155991</v>
      </c>
      <c r="M15" s="85">
        <v>141.64285414767204</v>
      </c>
      <c r="N15" s="85">
        <v>140.82146173862986</v>
      </c>
      <c r="O15" s="85">
        <v>139.87568740216054</v>
      </c>
      <c r="P15" s="85">
        <v>138.75058291939021</v>
      </c>
      <c r="Q15" s="85">
        <v>137.68003880153017</v>
      </c>
      <c r="R15" s="85">
        <v>136.6061441447896</v>
      </c>
      <c r="S15" s="85">
        <v>135.58893877627995</v>
      </c>
      <c r="T15" s="85">
        <v>134.70248435802827</v>
      </c>
      <c r="U15" s="85">
        <v>133.82771034001485</v>
      </c>
      <c r="V15" s="85">
        <v>132.96416519074006</v>
      </c>
      <c r="W15" s="85">
        <v>132.11161260890606</v>
      </c>
      <c r="X15" s="85">
        <v>131.27078167011044</v>
      </c>
      <c r="Y15" s="85">
        <v>130.44497996000024</v>
      </c>
      <c r="Z15" s="85">
        <v>129.6315789072045</v>
      </c>
      <c r="AA15" s="85">
        <v>128.8314385427758</v>
      </c>
      <c r="AB15" s="85">
        <v>128.04443454770282</v>
      </c>
      <c r="AC15" s="85">
        <v>127.27302164227677</v>
      </c>
      <c r="AD15" s="85">
        <v>126.51619723844574</v>
      </c>
      <c r="AE15" s="85">
        <v>125.77270666419184</v>
      </c>
      <c r="AF15" s="85">
        <v>125.04175753753054</v>
      </c>
      <c r="AG15" s="86">
        <v>124.38143914232469</v>
      </c>
      <c r="AH15" s="86">
        <v>123.90571964931081</v>
      </c>
      <c r="AI15" s="86">
        <v>123.45861486866858</v>
      </c>
      <c r="AJ15" s="86">
        <v>123.04865565229535</v>
      </c>
      <c r="AK15" s="86">
        <v>122.66218515705104</v>
      </c>
      <c r="AL15" s="86">
        <v>122.29196377792405</v>
      </c>
      <c r="AM15" s="86">
        <v>121.94310097986525</v>
      </c>
      <c r="AN15" s="86">
        <v>121.61026892889871</v>
      </c>
      <c r="AO15" s="86">
        <v>121.27028763547149</v>
      </c>
      <c r="AP15" s="86">
        <v>120.92852492237726</v>
      </c>
      <c r="AQ15" s="86">
        <v>120.58196813579194</v>
      </c>
      <c r="AR15" s="86">
        <v>120.2362631538726</v>
      </c>
      <c r="AS15" s="86">
        <v>119.90107521409938</v>
      </c>
      <c r="AT15" s="86">
        <v>119.58577469904492</v>
      </c>
      <c r="AU15" s="86">
        <v>119.283899748735</v>
      </c>
      <c r="AV15" s="86">
        <v>119.66003671461124</v>
      </c>
      <c r="AW15" s="86">
        <v>119.36277913298909</v>
      </c>
      <c r="AX15" s="86">
        <v>119.06984378025548</v>
      </c>
      <c r="AY15" s="86">
        <v>118.77155223773079</v>
      </c>
      <c r="AZ15" s="86">
        <v>118.46889395739427</v>
      </c>
      <c r="BA15" s="86">
        <v>118.16061489009418</v>
      </c>
      <c r="BB15" s="86">
        <v>117.85223649272379</v>
      </c>
      <c r="BC15" s="86">
        <v>117.54769473647339</v>
      </c>
      <c r="BD15" s="86">
        <v>117.24247895020126</v>
      </c>
      <c r="BE15" s="86">
        <v>116.93278219091829</v>
      </c>
      <c r="BF15" s="86">
        <v>116.62307340061494</v>
      </c>
      <c r="BG15" s="86">
        <v>116.30853903122073</v>
      </c>
      <c r="BH15" s="86">
        <v>115.98842931534897</v>
      </c>
      <c r="BI15" s="86">
        <v>115.66514664467468</v>
      </c>
      <c r="BJ15" s="86">
        <v>115.34099314529051</v>
      </c>
      <c r="BK15" s="86">
        <v>115.01475922096979</v>
      </c>
      <c r="BL15" s="86">
        <v>114.68617385559926</v>
      </c>
      <c r="BM15" s="86">
        <v>114.35819772558865</v>
      </c>
      <c r="BN15" s="86">
        <v>114.03001709315474</v>
      </c>
      <c r="BO15" s="86">
        <v>113.6968471698794</v>
      </c>
      <c r="BP15" s="86">
        <v>113.35865633168001</v>
      </c>
      <c r="BQ15" s="86">
        <v>113.01030973361233</v>
      </c>
      <c r="BR15" s="86">
        <v>112.65548934008511</v>
      </c>
      <c r="BS15" s="86">
        <v>112.29405621284477</v>
      </c>
      <c r="BT15" s="86">
        <v>111.93077924993923</v>
      </c>
      <c r="BU15" s="86">
        <v>111.56300067795718</v>
      </c>
      <c r="BV15" s="86">
        <v>111.18950500387173</v>
      </c>
      <c r="BW15" s="86">
        <v>110.8122597671877</v>
      </c>
      <c r="BX15" s="86">
        <v>110.43530398839486</v>
      </c>
      <c r="BY15" s="86">
        <v>110.05611657967135</v>
      </c>
      <c r="BZ15" s="86">
        <v>109.67334358895715</v>
      </c>
      <c r="CA15" s="86">
        <v>109.2876153754367</v>
      </c>
      <c r="CB15" s="86">
        <v>108.90205254754831</v>
      </c>
      <c r="CC15" s="86">
        <v>108.51285727703264</v>
      </c>
      <c r="CD15" s="86">
        <v>108.12609019088272</v>
      </c>
      <c r="CE15" s="86">
        <v>107.74151577805556</v>
      </c>
      <c r="CF15" s="86">
        <v>107.36009348968935</v>
      </c>
      <c r="CG15" s="86">
        <v>106.98311612388646</v>
      </c>
      <c r="CH15" s="86">
        <v>106.61416743175602</v>
      </c>
      <c r="CI15" s="86">
        <v>106.2514463492509</v>
      </c>
      <c r="CJ15" s="38"/>
    </row>
    <row r="16" spans="2:88" ht="39.6" x14ac:dyDescent="0.25">
      <c r="B16" s="60">
        <v>10</v>
      </c>
      <c r="C16" s="26" t="s">
        <v>188</v>
      </c>
      <c r="D16" s="27" t="s">
        <v>189</v>
      </c>
      <c r="E16" s="27" t="s">
        <v>190</v>
      </c>
      <c r="F16" s="27">
        <v>2</v>
      </c>
      <c r="G16" s="39"/>
      <c r="H16" s="85">
        <v>99.568897670030694</v>
      </c>
      <c r="I16" s="85">
        <v>102.89161024365978</v>
      </c>
      <c r="J16" s="85">
        <v>105.65808267431774</v>
      </c>
      <c r="K16" s="85">
        <v>108.07515892148739</v>
      </c>
      <c r="L16" s="85">
        <v>110.39516741684682</v>
      </c>
      <c r="M16" s="85">
        <v>112.66103282820956</v>
      </c>
      <c r="N16" s="85">
        <v>114.90038813693326</v>
      </c>
      <c r="O16" s="85">
        <v>117.3188169766299</v>
      </c>
      <c r="P16" s="85">
        <v>119.99811196633081</v>
      </c>
      <c r="Q16" s="85">
        <v>122.62679941167322</v>
      </c>
      <c r="R16" s="85">
        <v>125.28320279731659</v>
      </c>
      <c r="S16" s="85">
        <v>127.88248978756593</v>
      </c>
      <c r="T16" s="85">
        <v>130.31454846066279</v>
      </c>
      <c r="U16" s="85">
        <v>132.74636612346382</v>
      </c>
      <c r="V16" s="85">
        <v>135.17827210492257</v>
      </c>
      <c r="W16" s="85">
        <v>137.6102986499734</v>
      </c>
      <c r="X16" s="85">
        <v>140.04102014732814</v>
      </c>
      <c r="Y16" s="85">
        <v>142.46497597093017</v>
      </c>
      <c r="Z16" s="85">
        <v>144.88569553945655</v>
      </c>
      <c r="AA16" s="85">
        <v>147.30139601824902</v>
      </c>
      <c r="AB16" s="85">
        <v>149.71179198186428</v>
      </c>
      <c r="AC16" s="85">
        <v>152.11242753502177</v>
      </c>
      <c r="AD16" s="85">
        <v>154.50430671523938</v>
      </c>
      <c r="AE16" s="85">
        <v>156.88892099027626</v>
      </c>
      <c r="AF16" s="85">
        <v>159.26707692343464</v>
      </c>
      <c r="AG16" s="86">
        <v>161.53987079360337</v>
      </c>
      <c r="AH16" s="86">
        <v>163.50904131661915</v>
      </c>
      <c r="AI16" s="86">
        <v>165.43524769687431</v>
      </c>
      <c r="AJ16" s="86">
        <v>167.30272444734572</v>
      </c>
      <c r="AK16" s="86">
        <v>169.13401887389338</v>
      </c>
      <c r="AL16" s="86">
        <v>170.94108363074099</v>
      </c>
      <c r="AM16" s="86">
        <v>172.7144366613214</v>
      </c>
      <c r="AN16" s="86">
        <v>174.46290319589039</v>
      </c>
      <c r="AO16" s="86">
        <v>176.2273331082443</v>
      </c>
      <c r="AP16" s="86">
        <v>177.99835069331692</v>
      </c>
      <c r="AQ16" s="86">
        <v>179.78146746282826</v>
      </c>
      <c r="AR16" s="86">
        <v>181.56663001660456</v>
      </c>
      <c r="AS16" s="86">
        <v>183.33622692361209</v>
      </c>
      <c r="AT16" s="86">
        <v>185.07279800563563</v>
      </c>
      <c r="AU16" s="86">
        <v>186.78769117466751</v>
      </c>
      <c r="AV16" s="86">
        <v>187.25770368919859</v>
      </c>
      <c r="AW16" s="86">
        <v>187.71964090532288</v>
      </c>
      <c r="AX16" s="86">
        <v>188.17631308856815</v>
      </c>
      <c r="AY16" s="86">
        <v>188.64559636471938</v>
      </c>
      <c r="AZ16" s="86">
        <v>189.12581384784994</v>
      </c>
      <c r="BA16" s="86">
        <v>189.61946527522593</v>
      </c>
      <c r="BB16" s="86">
        <v>190.11632266489232</v>
      </c>
      <c r="BC16" s="86">
        <v>190.60894927244385</v>
      </c>
      <c r="BD16" s="86">
        <v>191.10585276377759</v>
      </c>
      <c r="BE16" s="86">
        <v>191.61437108504444</v>
      </c>
      <c r="BF16" s="86">
        <v>192.12605597601191</v>
      </c>
      <c r="BG16" s="86">
        <v>192.65025526685565</v>
      </c>
      <c r="BH16" s="86">
        <v>193.18860673706484</v>
      </c>
      <c r="BI16" s="86">
        <v>193.73661290681375</v>
      </c>
      <c r="BJ16" s="86">
        <v>194.28987316674957</v>
      </c>
      <c r="BK16" s="86">
        <v>194.85084208657526</v>
      </c>
      <c r="BL16" s="86">
        <v>195.42016036342602</v>
      </c>
      <c r="BM16" s="86">
        <v>195.99200867147866</v>
      </c>
      <c r="BN16" s="86">
        <v>196.56803796406089</v>
      </c>
      <c r="BO16" s="86">
        <v>197.15798525918007</v>
      </c>
      <c r="BP16" s="86">
        <v>197.76212665342015</v>
      </c>
      <c r="BQ16" s="86">
        <v>198.39121470046001</v>
      </c>
      <c r="BR16" s="86">
        <v>199.03807215963533</v>
      </c>
      <c r="BS16" s="86">
        <v>199.70328243407974</v>
      </c>
      <c r="BT16" s="86">
        <v>200.37718269743684</v>
      </c>
      <c r="BU16" s="86">
        <v>201.06548997579219</v>
      </c>
      <c r="BV16" s="86">
        <v>201.77101680508241</v>
      </c>
      <c r="BW16" s="86">
        <v>202.48986126722144</v>
      </c>
      <c r="BX16" s="86">
        <v>203.21356440189243</v>
      </c>
      <c r="BY16" s="86">
        <v>203.94762295897925</v>
      </c>
      <c r="BZ16" s="86">
        <v>204.69514339422804</v>
      </c>
      <c r="CA16" s="86">
        <v>205.45496616511161</v>
      </c>
      <c r="CB16" s="86">
        <v>206.22039648991046</v>
      </c>
      <c r="CC16" s="86">
        <v>206.99994030418515</v>
      </c>
      <c r="CD16" s="86">
        <v>207.78025441088181</v>
      </c>
      <c r="CE16" s="86">
        <v>208.56182026450495</v>
      </c>
      <c r="CF16" s="86">
        <v>209.34241739036767</v>
      </c>
      <c r="CG16" s="86">
        <v>210.11899964071549</v>
      </c>
      <c r="CH16" s="86">
        <v>210.88315603335471</v>
      </c>
      <c r="CI16" s="86">
        <v>211.63874479264203</v>
      </c>
      <c r="CJ16" s="38"/>
    </row>
    <row r="17" spans="2:88" ht="39.6" x14ac:dyDescent="0.25">
      <c r="B17" s="60">
        <v>11</v>
      </c>
      <c r="C17" s="26" t="s">
        <v>192</v>
      </c>
      <c r="D17" s="27" t="s">
        <v>193</v>
      </c>
      <c r="E17" s="27" t="s">
        <v>190</v>
      </c>
      <c r="F17" s="27">
        <v>2</v>
      </c>
      <c r="G17" s="39"/>
      <c r="H17" s="85">
        <v>177.68231929116143</v>
      </c>
      <c r="I17" s="85">
        <v>179.84459460642688</v>
      </c>
      <c r="J17" s="85">
        <v>181.45062977872124</v>
      </c>
      <c r="K17" s="85">
        <v>182.70726876752727</v>
      </c>
      <c r="L17" s="85">
        <v>183.86684000452308</v>
      </c>
      <c r="M17" s="85">
        <v>184.97226815752222</v>
      </c>
      <c r="N17" s="85">
        <v>186.05118620788232</v>
      </c>
      <c r="O17" s="85">
        <v>187.30917778921534</v>
      </c>
      <c r="P17" s="85">
        <v>188.82803552055262</v>
      </c>
      <c r="Q17" s="85">
        <v>190.29628570753144</v>
      </c>
      <c r="R17" s="85">
        <v>191.79225183481117</v>
      </c>
      <c r="S17" s="85">
        <v>193.23110156669691</v>
      </c>
      <c r="T17" s="85">
        <v>194.50272298143017</v>
      </c>
      <c r="U17" s="85">
        <v>195.77410338586756</v>
      </c>
      <c r="V17" s="85">
        <v>197.04557210896269</v>
      </c>
      <c r="W17" s="85">
        <v>198.31716139564992</v>
      </c>
      <c r="X17" s="85">
        <v>199.58744563464106</v>
      </c>
      <c r="Y17" s="85">
        <v>200.85096419987946</v>
      </c>
      <c r="Z17" s="85">
        <v>202.11124651004224</v>
      </c>
      <c r="AA17" s="85">
        <v>203.36650973047108</v>
      </c>
      <c r="AB17" s="85">
        <v>204.61646843572274</v>
      </c>
      <c r="AC17" s="85">
        <v>205.85666673051662</v>
      </c>
      <c r="AD17" s="85">
        <v>207.08810865237061</v>
      </c>
      <c r="AE17" s="85">
        <v>208.31228566904392</v>
      </c>
      <c r="AF17" s="85">
        <v>209.5300043438387</v>
      </c>
      <c r="AG17" s="86">
        <v>210.6423609556438</v>
      </c>
      <c r="AH17" s="86">
        <v>211.45109422029597</v>
      </c>
      <c r="AI17" s="86">
        <v>212.21686334218751</v>
      </c>
      <c r="AJ17" s="86">
        <v>212.92390283429532</v>
      </c>
      <c r="AK17" s="86">
        <v>213.59476000247935</v>
      </c>
      <c r="AL17" s="86">
        <v>214.24138750096336</v>
      </c>
      <c r="AM17" s="86">
        <v>214.85430327318016</v>
      </c>
      <c r="AN17" s="86">
        <v>215.44233254938553</v>
      </c>
      <c r="AO17" s="86">
        <v>216.04632520337583</v>
      </c>
      <c r="AP17" s="86">
        <v>216.65690553008483</v>
      </c>
      <c r="AQ17" s="86">
        <v>217.27958504123256</v>
      </c>
      <c r="AR17" s="86">
        <v>217.90431033664527</v>
      </c>
      <c r="AS17" s="86">
        <v>218.51346998528916</v>
      </c>
      <c r="AT17" s="86">
        <v>219.08960380894911</v>
      </c>
      <c r="AU17" s="86">
        <v>219.64405971961736</v>
      </c>
      <c r="AV17" s="86">
        <v>218.95363497578484</v>
      </c>
      <c r="AW17" s="86">
        <v>219.49891071829887</v>
      </c>
      <c r="AX17" s="86">
        <v>220.0389214279339</v>
      </c>
      <c r="AY17" s="86">
        <v>220.59154323047488</v>
      </c>
      <c r="AZ17" s="86">
        <v>221.1550992399952</v>
      </c>
      <c r="BA17" s="86">
        <v>221.73208919376094</v>
      </c>
      <c r="BB17" s="86">
        <v>222.31228510981708</v>
      </c>
      <c r="BC17" s="86">
        <v>222.88825024375836</v>
      </c>
      <c r="BD17" s="86">
        <v>223.46849226148186</v>
      </c>
      <c r="BE17" s="86">
        <v>224.06034910913846</v>
      </c>
      <c r="BF17" s="86">
        <v>224.65537252649568</v>
      </c>
      <c r="BG17" s="86">
        <v>225.26291034372917</v>
      </c>
      <c r="BH17" s="86">
        <v>225.88460034032812</v>
      </c>
      <c r="BI17" s="86">
        <v>226.51594503646677</v>
      </c>
      <c r="BJ17" s="86">
        <v>227.15254382279238</v>
      </c>
      <c r="BK17" s="86">
        <v>227.79685126900782</v>
      </c>
      <c r="BL17" s="86">
        <v>228.44950807224834</v>
      </c>
      <c r="BM17" s="86">
        <v>229.10469490669072</v>
      </c>
      <c r="BN17" s="86">
        <v>229.76406272566271</v>
      </c>
      <c r="BO17" s="86">
        <v>230.43734854717164</v>
      </c>
      <c r="BP17" s="86">
        <v>231.12482846780148</v>
      </c>
      <c r="BQ17" s="86">
        <v>231.83725504123109</v>
      </c>
      <c r="BR17" s="86">
        <v>232.56745102679616</v>
      </c>
      <c r="BS17" s="86">
        <v>233.31599982763032</v>
      </c>
      <c r="BT17" s="86">
        <v>234.07323861737717</v>
      </c>
      <c r="BU17" s="86">
        <v>234.84488442212228</v>
      </c>
      <c r="BV17" s="86">
        <v>235.63374977780225</v>
      </c>
      <c r="BW17" s="86">
        <v>236.43593276633104</v>
      </c>
      <c r="BX17" s="86">
        <v>237.24297442739177</v>
      </c>
      <c r="BY17" s="86">
        <v>238.06037151086835</v>
      </c>
      <c r="BZ17" s="86">
        <v>238.89123047250689</v>
      </c>
      <c r="CA17" s="86">
        <v>239.73439176978022</v>
      </c>
      <c r="CB17" s="86">
        <v>240.58316062096881</v>
      </c>
      <c r="CC17" s="86">
        <v>241.44604296163325</v>
      </c>
      <c r="CD17" s="86">
        <v>242.30969559471967</v>
      </c>
      <c r="CE17" s="86">
        <v>243.17459997473256</v>
      </c>
      <c r="CF17" s="86">
        <v>244.03853562698504</v>
      </c>
      <c r="CG17" s="86">
        <v>244.89845640372261</v>
      </c>
      <c r="CH17" s="86">
        <v>245.74595132275158</v>
      </c>
      <c r="CI17" s="86">
        <v>246.58487860842865</v>
      </c>
      <c r="CJ17" s="38"/>
    </row>
    <row r="18" spans="2:88" ht="39.6" x14ac:dyDescent="0.25">
      <c r="B18" s="60">
        <v>12</v>
      </c>
      <c r="C18" s="26" t="s">
        <v>195</v>
      </c>
      <c r="D18" s="27" t="s">
        <v>196</v>
      </c>
      <c r="E18" s="27" t="s">
        <v>190</v>
      </c>
      <c r="F18" s="27">
        <v>2</v>
      </c>
      <c r="G18" s="39"/>
      <c r="H18" s="85">
        <v>431.28698364931267</v>
      </c>
      <c r="I18" s="85">
        <v>435.81845238353924</v>
      </c>
      <c r="J18" s="85">
        <v>439.9325010404736</v>
      </c>
      <c r="K18" s="85">
        <v>443.55024577526808</v>
      </c>
      <c r="L18" s="85">
        <v>446.66965788105693</v>
      </c>
      <c r="M18" s="85">
        <v>449.35020343076576</v>
      </c>
      <c r="N18" s="85">
        <v>451.9538495806683</v>
      </c>
      <c r="O18" s="85">
        <v>454.70639531855818</v>
      </c>
      <c r="P18" s="85">
        <v>457.128967698986</v>
      </c>
      <c r="Q18" s="85">
        <v>459.2211579024148</v>
      </c>
      <c r="R18" s="85">
        <v>461.1920541420576</v>
      </c>
      <c r="S18" s="85">
        <v>462.93790355084093</v>
      </c>
      <c r="T18" s="85">
        <v>464.37717798615284</v>
      </c>
      <c r="U18" s="85">
        <v>465.94368064478567</v>
      </c>
      <c r="V18" s="85">
        <v>467.61692290901237</v>
      </c>
      <c r="W18" s="85">
        <v>469.2988572132864</v>
      </c>
      <c r="X18" s="85">
        <v>470.92970583390411</v>
      </c>
      <c r="Y18" s="85">
        <v>472.58188568563548</v>
      </c>
      <c r="Z18" s="85">
        <v>474.41853971378475</v>
      </c>
      <c r="AA18" s="85">
        <v>476.48139005115593</v>
      </c>
      <c r="AB18" s="85">
        <v>478.63504533610603</v>
      </c>
      <c r="AC18" s="85">
        <v>480.73648081129443</v>
      </c>
      <c r="AD18" s="85">
        <v>482.8276455546104</v>
      </c>
      <c r="AE18" s="85">
        <v>484.97447741855251</v>
      </c>
      <c r="AF18" s="85">
        <v>487.14362812884133</v>
      </c>
      <c r="AG18" s="86">
        <v>489.00274378543179</v>
      </c>
      <c r="AH18" s="86">
        <v>490.27969623689404</v>
      </c>
      <c r="AI18" s="86">
        <v>491.52423185762524</v>
      </c>
      <c r="AJ18" s="86">
        <v>492.73321655187868</v>
      </c>
      <c r="AK18" s="86">
        <v>493.90091007132196</v>
      </c>
      <c r="AL18" s="86">
        <v>495.02121398313409</v>
      </c>
      <c r="AM18" s="86">
        <v>496.09111961489947</v>
      </c>
      <c r="AN18" s="86">
        <v>497.11590525183277</v>
      </c>
      <c r="AO18" s="86">
        <v>498.09721819216321</v>
      </c>
      <c r="AP18" s="86">
        <v>499.04356312090891</v>
      </c>
      <c r="AQ18" s="86">
        <v>499.95747033639714</v>
      </c>
      <c r="AR18" s="86">
        <v>500.84985280064654</v>
      </c>
      <c r="AS18" s="86">
        <v>501.72549965368023</v>
      </c>
      <c r="AT18" s="86">
        <v>502.58877106725078</v>
      </c>
      <c r="AU18" s="86">
        <v>503.44441977962185</v>
      </c>
      <c r="AV18" s="86">
        <v>504.29301597044889</v>
      </c>
      <c r="AW18" s="86">
        <v>505.12729370807114</v>
      </c>
      <c r="AX18" s="86">
        <v>505.95882889300663</v>
      </c>
      <c r="AY18" s="86">
        <v>506.79570605451391</v>
      </c>
      <c r="AZ18" s="86">
        <v>507.64508980959636</v>
      </c>
      <c r="BA18" s="86">
        <v>508.51513827203945</v>
      </c>
      <c r="BB18" s="86">
        <v>509.40797804991752</v>
      </c>
      <c r="BC18" s="86">
        <v>510.32496330943712</v>
      </c>
      <c r="BD18" s="86">
        <v>511.2646727223879</v>
      </c>
      <c r="BE18" s="86">
        <v>512.22426256787787</v>
      </c>
      <c r="BF18" s="86">
        <v>513.20654969213672</v>
      </c>
      <c r="BG18" s="86">
        <v>514.21337260196697</v>
      </c>
      <c r="BH18" s="86">
        <v>515.24414421529525</v>
      </c>
      <c r="BI18" s="86">
        <v>516.2966320006143</v>
      </c>
      <c r="BJ18" s="86">
        <v>517.36760872986395</v>
      </c>
      <c r="BK18" s="86">
        <v>518.45729775286679</v>
      </c>
      <c r="BL18" s="86">
        <v>519.56562301371002</v>
      </c>
      <c r="BM18" s="86">
        <v>520.68519297190335</v>
      </c>
      <c r="BN18" s="86">
        <v>521.81093459418889</v>
      </c>
      <c r="BO18" s="86">
        <v>522.94417047937736</v>
      </c>
      <c r="BP18" s="86">
        <v>524.0813814580174</v>
      </c>
      <c r="BQ18" s="86">
        <v>525.22554325911199</v>
      </c>
      <c r="BR18" s="86">
        <v>526.37643701300965</v>
      </c>
      <c r="BS18" s="86">
        <v>527.53285002330585</v>
      </c>
      <c r="BT18" s="86">
        <v>528.69575126706923</v>
      </c>
      <c r="BU18" s="86">
        <v>529.86475006029809</v>
      </c>
      <c r="BV18" s="86">
        <v>531.04153456053541</v>
      </c>
      <c r="BW18" s="86">
        <v>532.22577963599099</v>
      </c>
      <c r="BX18" s="86">
        <v>533.41837611773826</v>
      </c>
      <c r="BY18" s="86">
        <v>534.61919351168353</v>
      </c>
      <c r="BZ18" s="86">
        <v>535.82813505125091</v>
      </c>
      <c r="CA18" s="86">
        <v>537.04653232617454</v>
      </c>
      <c r="CB18" s="86">
        <v>538.27313690969072</v>
      </c>
      <c r="CC18" s="86">
        <v>539.50661176370852</v>
      </c>
      <c r="CD18" s="86">
        <v>540.74170450942461</v>
      </c>
      <c r="CE18" s="86">
        <v>541.97775239071041</v>
      </c>
      <c r="CF18" s="86">
        <v>543.21363282063146</v>
      </c>
      <c r="CG18" s="86">
        <v>544.44965749366634</v>
      </c>
      <c r="CH18" s="86">
        <v>545.68387723547062</v>
      </c>
      <c r="CI18" s="86">
        <v>546.91723835933215</v>
      </c>
      <c r="CJ18" s="38"/>
    </row>
    <row r="19" spans="2:88" ht="39.6" x14ac:dyDescent="0.25">
      <c r="B19" s="60">
        <v>13</v>
      </c>
      <c r="C19" s="26" t="s">
        <v>198</v>
      </c>
      <c r="D19" s="27" t="s">
        <v>199</v>
      </c>
      <c r="E19" s="27" t="s">
        <v>200</v>
      </c>
      <c r="F19" s="27">
        <v>1</v>
      </c>
      <c r="G19" s="39"/>
      <c r="H19" s="91">
        <v>2.2234167992637821</v>
      </c>
      <c r="I19" s="91">
        <v>2.2260902740302599</v>
      </c>
      <c r="J19" s="91">
        <v>2.2316447198207889</v>
      </c>
      <c r="K19" s="91">
        <v>2.2378067725743245</v>
      </c>
      <c r="L19" s="91">
        <v>2.2423549549830231</v>
      </c>
      <c r="M19" s="91">
        <v>2.2452932305589659</v>
      </c>
      <c r="N19" s="91">
        <v>2.2480180636670362</v>
      </c>
      <c r="O19" s="91">
        <v>2.2497254179733033</v>
      </c>
      <c r="P19" s="91">
        <v>2.2478279661473479</v>
      </c>
      <c r="Q19" s="91">
        <v>2.2450315425334471</v>
      </c>
      <c r="R19" s="91">
        <v>2.2416628218148809</v>
      </c>
      <c r="S19" s="91">
        <v>2.2379284111151381</v>
      </c>
      <c r="T19" s="91">
        <v>2.234278172345086</v>
      </c>
      <c r="U19" s="91">
        <v>2.2313022274206635</v>
      </c>
      <c r="V19" s="91">
        <v>2.2288655094457837</v>
      </c>
      <c r="W19" s="91">
        <v>2.2265612609658749</v>
      </c>
      <c r="X19" s="91">
        <v>2.2241590701232066</v>
      </c>
      <c r="Y19" s="91">
        <v>2.221946871558683</v>
      </c>
      <c r="Z19" s="91">
        <v>2.2204568109477982</v>
      </c>
      <c r="AA19" s="91">
        <v>2.2198091847202881</v>
      </c>
      <c r="AB19" s="91">
        <v>2.219532937931286</v>
      </c>
      <c r="AC19" s="91">
        <v>2.2191433402515952</v>
      </c>
      <c r="AD19" s="91">
        <v>2.2187696901208271</v>
      </c>
      <c r="AE19" s="91">
        <v>2.2186172585007347</v>
      </c>
      <c r="AF19" s="91">
        <v>2.2185767039409696</v>
      </c>
      <c r="AG19" s="92">
        <v>2.2182181872454825</v>
      </c>
      <c r="AH19" s="92">
        <v>2.2179115386435382</v>
      </c>
      <c r="AI19" s="92">
        <v>2.2177696180101396</v>
      </c>
      <c r="AJ19" s="92">
        <v>2.2178787289959696</v>
      </c>
      <c r="AK19" s="92">
        <v>2.2180868371135904</v>
      </c>
      <c r="AL19" s="92">
        <v>2.2183072828919901</v>
      </c>
      <c r="AM19" s="92">
        <v>2.2185977112201685</v>
      </c>
      <c r="AN19" s="92">
        <v>2.2189101562585303</v>
      </c>
      <c r="AO19" s="92">
        <v>2.2190287476199293</v>
      </c>
      <c r="AP19" s="92">
        <v>2.2190138276262674</v>
      </c>
      <c r="AQ19" s="92">
        <v>2.2188557130797459</v>
      </c>
      <c r="AR19" s="92">
        <v>2.2186311791282538</v>
      </c>
      <c r="AS19" s="92">
        <v>2.2184803843047871</v>
      </c>
      <c r="AT19" s="92">
        <v>2.2185081936786424</v>
      </c>
      <c r="AU19" s="92">
        <v>2.2186433879904528</v>
      </c>
      <c r="AV19" s="92">
        <v>2.2335038409343775</v>
      </c>
      <c r="AW19" s="92">
        <v>2.2483144278090981</v>
      </c>
      <c r="AX19" s="92">
        <v>2.2478973788288399</v>
      </c>
      <c r="AY19" s="92">
        <v>2.2474082613432373</v>
      </c>
      <c r="AZ19" s="92">
        <v>2.2468585496937186</v>
      </c>
      <c r="BA19" s="92">
        <v>2.2462612573869216</v>
      </c>
      <c r="BB19" s="92">
        <v>2.2457137927487545</v>
      </c>
      <c r="BC19" s="92">
        <v>2.2452621044577756</v>
      </c>
      <c r="BD19" s="92">
        <v>2.2448516355548267</v>
      </c>
      <c r="BE19" s="92">
        <v>2.2444349697602761</v>
      </c>
      <c r="BF19" s="92">
        <v>2.2440543799738721</v>
      </c>
      <c r="BG19" s="92">
        <v>2.2436687301823484</v>
      </c>
      <c r="BH19" s="92">
        <v>2.2432683063381287</v>
      </c>
      <c r="BI19" s="92">
        <v>2.2428726505986476</v>
      </c>
      <c r="BJ19" s="92">
        <v>2.2425066438192891</v>
      </c>
      <c r="BK19" s="92">
        <v>2.2421454976962272</v>
      </c>
      <c r="BL19" s="92">
        <v>2.2417828315875039</v>
      </c>
      <c r="BM19" s="92">
        <v>2.2414500706560108</v>
      </c>
      <c r="BN19" s="92">
        <v>2.2411259210844987</v>
      </c>
      <c r="BO19" s="92">
        <v>2.2407509138623927</v>
      </c>
      <c r="BP19" s="92">
        <v>2.2403227950787441</v>
      </c>
      <c r="BQ19" s="92">
        <v>2.2397735939095886</v>
      </c>
      <c r="BR19" s="92">
        <v>2.239146461407731</v>
      </c>
      <c r="BS19" s="92">
        <v>2.2384427621006844</v>
      </c>
      <c r="BT19" s="92">
        <v>2.2377139518881544</v>
      </c>
      <c r="BU19" s="92">
        <v>2.2369315506417888</v>
      </c>
      <c r="BV19" s="92">
        <v>2.2360783855869042</v>
      </c>
      <c r="BW19" s="92">
        <v>2.2351729181355249</v>
      </c>
      <c r="BX19" s="92">
        <v>2.2342479400467932</v>
      </c>
      <c r="BY19" s="92">
        <v>2.2332726611888765</v>
      </c>
      <c r="BZ19" s="92">
        <v>2.2322279600093329</v>
      </c>
      <c r="CA19" s="92">
        <v>2.2311168719182994</v>
      </c>
      <c r="CB19" s="92">
        <v>2.2299817224523495</v>
      </c>
      <c r="CC19" s="92">
        <v>2.2287770003582299</v>
      </c>
      <c r="CD19" s="92">
        <v>2.2275764931819451</v>
      </c>
      <c r="CE19" s="92">
        <v>2.2263658971941824</v>
      </c>
      <c r="CF19" s="92">
        <v>2.2251526588184118</v>
      </c>
      <c r="CG19" s="92">
        <v>2.2239644492675885</v>
      </c>
      <c r="CH19" s="92">
        <v>2.2228553106373412</v>
      </c>
      <c r="CI19" s="92">
        <v>2.2218021903906204</v>
      </c>
      <c r="CJ19" s="38"/>
    </row>
    <row r="20" spans="2:88" ht="39.6" x14ac:dyDescent="0.25">
      <c r="B20" s="60">
        <v>14</v>
      </c>
      <c r="C20" s="26" t="s">
        <v>202</v>
      </c>
      <c r="D20" s="27" t="s">
        <v>203</v>
      </c>
      <c r="E20" s="27" t="s">
        <v>200</v>
      </c>
      <c r="F20" s="27">
        <v>1</v>
      </c>
      <c r="G20" s="39"/>
      <c r="H20" s="91">
        <v>3.0414090807421919</v>
      </c>
      <c r="I20" s="91">
        <v>3.0506205048710484</v>
      </c>
      <c r="J20" s="91">
        <v>3.0676829001640717</v>
      </c>
      <c r="K20" s="91">
        <v>3.0884314435862055</v>
      </c>
      <c r="L20" s="91">
        <v>3.1079272159701268</v>
      </c>
      <c r="M20" s="91">
        <v>3.1257232416302569</v>
      </c>
      <c r="N20" s="91">
        <v>3.1440958165148292</v>
      </c>
      <c r="O20" s="91">
        <v>3.1604005078005541</v>
      </c>
      <c r="P20" s="91">
        <v>3.168627091919987</v>
      </c>
      <c r="Q20" s="91">
        <v>3.1753827652635396</v>
      </c>
      <c r="R20" s="91">
        <v>3.180808569770218</v>
      </c>
      <c r="S20" s="91">
        <v>3.1856890346790623</v>
      </c>
      <c r="T20" s="91">
        <v>3.1916326286031529</v>
      </c>
      <c r="U20" s="91">
        <v>3.1993759405146731</v>
      </c>
      <c r="V20" s="91">
        <v>3.2087713982846076</v>
      </c>
      <c r="W20" s="91">
        <v>3.2188662461080919</v>
      </c>
      <c r="X20" s="91">
        <v>3.2290652939187905</v>
      </c>
      <c r="Y20" s="91">
        <v>3.2402891137172753</v>
      </c>
      <c r="Z20" s="91">
        <v>3.2543505104444006</v>
      </c>
      <c r="AA20" s="91">
        <v>3.2720066483739112</v>
      </c>
      <c r="AB20" s="91">
        <v>3.2920269109510198</v>
      </c>
      <c r="AC20" s="91">
        <v>3.3129108332771464</v>
      </c>
      <c r="AD20" s="91">
        <v>3.3352217046608668</v>
      </c>
      <c r="AE20" s="91">
        <v>3.3599289416975768</v>
      </c>
      <c r="AF20" s="91">
        <v>3.3868363767502543</v>
      </c>
      <c r="AG20" s="92">
        <v>3.414857637264888</v>
      </c>
      <c r="AH20" s="92">
        <v>3.4470127186831689</v>
      </c>
      <c r="AI20" s="92">
        <v>3.482650034478179</v>
      </c>
      <c r="AJ20" s="92">
        <v>3.5227495602872749</v>
      </c>
      <c r="AK20" s="92">
        <v>3.566901476270913</v>
      </c>
      <c r="AL20" s="92">
        <v>3.6150482422187888</v>
      </c>
      <c r="AM20" s="92">
        <v>3.6681385936773911</v>
      </c>
      <c r="AN20" s="92">
        <v>3.7264911790235344</v>
      </c>
      <c r="AO20" s="92">
        <v>3.789082157425673</v>
      </c>
      <c r="AP20" s="92">
        <v>3.8570395271608011</v>
      </c>
      <c r="AQ20" s="92">
        <v>3.9310823192941506</v>
      </c>
      <c r="AR20" s="92">
        <v>4.0129391960726242</v>
      </c>
      <c r="AS20" s="92">
        <v>4.1054021468751687</v>
      </c>
      <c r="AT20" s="92">
        <v>4.211681171144158</v>
      </c>
      <c r="AU20" s="92">
        <v>4.3338008023784669</v>
      </c>
      <c r="AV20" s="92">
        <v>4.4737238243797819</v>
      </c>
      <c r="AW20" s="92">
        <v>4.296473995100575</v>
      </c>
      <c r="AX20" s="92">
        <v>4.2877134584615213</v>
      </c>
      <c r="AY20" s="92">
        <v>4.2780586559429716</v>
      </c>
      <c r="AZ20" s="92">
        <v>4.2676511293099475</v>
      </c>
      <c r="BA20" s="92">
        <v>4.2566129036369018</v>
      </c>
      <c r="BB20" s="92">
        <v>4.2461195458355236</v>
      </c>
      <c r="BC20" s="92">
        <v>4.2367512407746135</v>
      </c>
      <c r="BD20" s="92">
        <v>4.2278256838373816</v>
      </c>
      <c r="BE20" s="92">
        <v>4.2187490679709176</v>
      </c>
      <c r="BF20" s="92">
        <v>4.2100707096575887</v>
      </c>
      <c r="BG20" s="92">
        <v>4.2012484918127084</v>
      </c>
      <c r="BH20" s="92">
        <v>4.1921600662612626</v>
      </c>
      <c r="BI20" s="92">
        <v>4.1830660803886976</v>
      </c>
      <c r="BJ20" s="92">
        <v>4.174287562218483</v>
      </c>
      <c r="BK20" s="92">
        <v>4.1655229693383893</v>
      </c>
      <c r="BL20" s="92">
        <v>4.1566950776455727</v>
      </c>
      <c r="BM20" s="92">
        <v>4.1482127419003767</v>
      </c>
      <c r="BN20" s="92">
        <v>4.1398187501083212</v>
      </c>
      <c r="BO20" s="92">
        <v>4.1307492736901832</v>
      </c>
      <c r="BP20" s="92">
        <v>4.1209757960717148</v>
      </c>
      <c r="BQ20" s="92">
        <v>4.1096240635319843</v>
      </c>
      <c r="BR20" s="92">
        <v>4.0972513124205285</v>
      </c>
      <c r="BS20" s="92">
        <v>4.0838682309063978</v>
      </c>
      <c r="BT20" s="92">
        <v>4.0701510346543825</v>
      </c>
      <c r="BU20" s="92">
        <v>4.0557215327831564</v>
      </c>
      <c r="BV20" s="92">
        <v>4.0403556517927219</v>
      </c>
      <c r="BW20" s="92">
        <v>4.0242999509506152</v>
      </c>
      <c r="BX20" s="92">
        <v>4.0080048387523135</v>
      </c>
      <c r="BY20" s="92">
        <v>3.9910630283687065</v>
      </c>
      <c r="BZ20" s="92">
        <v>3.9732224832982395</v>
      </c>
      <c r="CA20" s="92">
        <v>3.9545261280055568</v>
      </c>
      <c r="CB20" s="92">
        <v>3.935528571136401</v>
      </c>
      <c r="CC20" s="92">
        <v>3.9156206861662004</v>
      </c>
      <c r="CD20" s="92">
        <v>3.8957859251184974</v>
      </c>
      <c r="CE20" s="92">
        <v>3.8758463426992149</v>
      </c>
      <c r="CF20" s="92">
        <v>3.8559063940917309</v>
      </c>
      <c r="CG20" s="92">
        <v>3.8363244926973361</v>
      </c>
      <c r="CH20" s="92">
        <v>3.8178197220253351</v>
      </c>
      <c r="CI20" s="92">
        <v>3.8000845654035076</v>
      </c>
      <c r="CJ20" s="38"/>
    </row>
    <row r="21" spans="2:88" ht="39.6" x14ac:dyDescent="0.25">
      <c r="B21" s="60">
        <v>15</v>
      </c>
      <c r="C21" s="26" t="s">
        <v>205</v>
      </c>
      <c r="D21" s="27" t="s">
        <v>206</v>
      </c>
      <c r="E21" s="27" t="s">
        <v>207</v>
      </c>
      <c r="F21" s="27">
        <v>0</v>
      </c>
      <c r="G21" s="39"/>
      <c r="H21" s="93">
        <v>0.58922382494409431</v>
      </c>
      <c r="I21" s="93">
        <v>0.60148693673697473</v>
      </c>
      <c r="J21" s="93">
        <v>0.61220972618920921</v>
      </c>
      <c r="K21" s="93">
        <v>0.62198636655961237</v>
      </c>
      <c r="L21" s="93">
        <v>0.63142734164582603</v>
      </c>
      <c r="M21" s="93">
        <v>0.64064218980107068</v>
      </c>
      <c r="N21" s="93">
        <v>0.64969803986958496</v>
      </c>
      <c r="O21" s="93">
        <v>0.65899585658128845</v>
      </c>
      <c r="P21" s="93">
        <v>0.66865412552249415</v>
      </c>
      <c r="Q21" s="93">
        <v>0.67806904475899032</v>
      </c>
      <c r="R21" s="93">
        <v>0.68738840810801538</v>
      </c>
      <c r="S21" s="93">
        <v>0.69647003222446058</v>
      </c>
      <c r="T21" s="93">
        <v>0.70515198538676338</v>
      </c>
      <c r="U21" s="93">
        <v>0.71372263132218994</v>
      </c>
      <c r="V21" s="93">
        <v>0.72218461136097756</v>
      </c>
      <c r="W21" s="93">
        <v>0.73054001595699691</v>
      </c>
      <c r="X21" s="93">
        <v>0.73878886888916295</v>
      </c>
      <c r="Y21" s="93">
        <v>0.74692608349019074</v>
      </c>
      <c r="Z21" s="93">
        <v>0.7549590865990552</v>
      </c>
      <c r="AA21" s="93">
        <v>0.76288799843310917</v>
      </c>
      <c r="AB21" s="93">
        <v>0.77071498065839839</v>
      </c>
      <c r="AC21" s="93">
        <v>0.77843744405062321</v>
      </c>
      <c r="AD21" s="93">
        <v>0.78605947739177606</v>
      </c>
      <c r="AE21" s="93">
        <v>0.79358540045608639</v>
      </c>
      <c r="AF21" s="93">
        <v>0.80101849974838513</v>
      </c>
      <c r="AG21" s="94">
        <v>0.80826623976083711</v>
      </c>
      <c r="AH21" s="94">
        <v>0.81516036245055712</v>
      </c>
      <c r="AI21" s="94">
        <v>0.82196680485170703</v>
      </c>
      <c r="AJ21" s="94">
        <v>0.82867742372176079</v>
      </c>
      <c r="AK21" s="94">
        <v>0.83531728513956716</v>
      </c>
      <c r="AL21" s="94">
        <v>0.84189986083660151</v>
      </c>
      <c r="AM21" s="94">
        <v>0.8484209166516179</v>
      </c>
      <c r="AN21" s="94">
        <v>0.85489043884885796</v>
      </c>
      <c r="AO21" s="94">
        <v>0.86133886077074084</v>
      </c>
      <c r="AP21" s="94">
        <v>0.8677587935132165</v>
      </c>
      <c r="AQ21" s="94">
        <v>0.87415321187276529</v>
      </c>
      <c r="AR21" s="94">
        <v>0.88051536539145014</v>
      </c>
      <c r="AS21" s="94">
        <v>0.88683567900472593</v>
      </c>
      <c r="AT21" s="94">
        <v>0.89310688951508543</v>
      </c>
      <c r="AU21" s="94">
        <v>0.89933783843284087</v>
      </c>
      <c r="AV21" s="94">
        <v>0.90497229568563264</v>
      </c>
      <c r="AW21" s="94">
        <v>0.9051839661819866</v>
      </c>
      <c r="AX21" s="94">
        <v>0.9053922992380018</v>
      </c>
      <c r="AY21" s="94">
        <v>0.90560543381605019</v>
      </c>
      <c r="AZ21" s="94">
        <v>0.90582254254093875</v>
      </c>
      <c r="BA21" s="94">
        <v>0.90604468627038082</v>
      </c>
      <c r="BB21" s="94">
        <v>0.90626721698641355</v>
      </c>
      <c r="BC21" s="94">
        <v>0.90648681458217006</v>
      </c>
      <c r="BD21" s="94">
        <v>0.90670727875001311</v>
      </c>
      <c r="BE21" s="94">
        <v>0.90693182247784188</v>
      </c>
      <c r="BF21" s="94">
        <v>0.90715667607328887</v>
      </c>
      <c r="BG21" s="94">
        <v>0.90738590506787542</v>
      </c>
      <c r="BH21" s="94">
        <v>0.90762014752114351</v>
      </c>
      <c r="BI21" s="94">
        <v>0.90785737699005564</v>
      </c>
      <c r="BJ21" s="94">
        <v>0.90809564814898225</v>
      </c>
      <c r="BK21" s="94">
        <v>0.90833598430405738</v>
      </c>
      <c r="BL21" s="94">
        <v>0.90857861578624111</v>
      </c>
      <c r="BM21" s="94">
        <v>0.90882103589406793</v>
      </c>
      <c r="BN21" s="94">
        <v>0.90906393210894521</v>
      </c>
      <c r="BO21" s="94">
        <v>0.90931135941717611</v>
      </c>
      <c r="BP21" s="94">
        <v>0.90956334826074248</v>
      </c>
      <c r="BQ21" s="94">
        <v>0.90982425841650205</v>
      </c>
      <c r="BR21" s="94">
        <v>0.91009097312312293</v>
      </c>
      <c r="BS21" s="94">
        <v>0.910363614605181</v>
      </c>
      <c r="BT21" s="94">
        <v>0.91063813684235384</v>
      </c>
      <c r="BU21" s="94">
        <v>0.91091679755992394</v>
      </c>
      <c r="BV21" s="94">
        <v>0.91120063166867216</v>
      </c>
      <c r="BW21" s="94">
        <v>0.91148796927250053</v>
      </c>
      <c r="BX21" s="94">
        <v>0.91177537665839514</v>
      </c>
      <c r="BY21" s="94">
        <v>0.91206499606476998</v>
      </c>
      <c r="BZ21" s="94">
        <v>0.91235797918029371</v>
      </c>
      <c r="CA21" s="94">
        <v>0.91265379003469049</v>
      </c>
      <c r="CB21" s="94">
        <v>0.91294977182738191</v>
      </c>
      <c r="CC21" s="94">
        <v>0.91324915645916493</v>
      </c>
      <c r="CD21" s="94">
        <v>0.91354678164732239</v>
      </c>
      <c r="CE21" s="94">
        <v>0.91384284417931516</v>
      </c>
      <c r="CF21" s="94">
        <v>0.91413652266189771</v>
      </c>
      <c r="CG21" s="94">
        <v>0.9144267107036228</v>
      </c>
      <c r="CH21" s="94">
        <v>0.9147103472416136</v>
      </c>
      <c r="CI21" s="94">
        <v>0.91498896097002225</v>
      </c>
      <c r="CJ21" s="38"/>
    </row>
    <row r="22" spans="2:88" x14ac:dyDescent="0.25"/>
    <row r="23" spans="2:88" x14ac:dyDescent="0.25">
      <c r="B23" s="48" t="s">
        <v>336</v>
      </c>
    </row>
    <row r="24" spans="2:88" x14ac:dyDescent="0.25"/>
    <row r="25" spans="2:88" x14ac:dyDescent="0.25">
      <c r="B25" s="49"/>
      <c r="C25" t="s">
        <v>337</v>
      </c>
    </row>
    <row r="26" spans="2:88" x14ac:dyDescent="0.25">
      <c r="B26" s="50"/>
      <c r="C26" t="s">
        <v>338</v>
      </c>
    </row>
    <row r="27" spans="2:88" x14ac:dyDescent="0.25"/>
    <row r="28" spans="2:88" ht="14.4" x14ac:dyDescent="0.3">
      <c r="B28" s="128" t="s">
        <v>341</v>
      </c>
      <c r="C28" s="129"/>
      <c r="D28" s="129"/>
      <c r="E28" s="129"/>
      <c r="F28" s="129"/>
      <c r="G28" s="129"/>
      <c r="H28" s="129"/>
      <c r="I28" s="130"/>
    </row>
    <row r="29" spans="2:88" x14ac:dyDescent="0.25"/>
    <row r="30" spans="2:88" s="6" customFormat="1" x14ac:dyDescent="0.25">
      <c r="B30" s="52" t="s">
        <v>334</v>
      </c>
      <c r="C30" s="131" t="s">
        <v>332</v>
      </c>
      <c r="D30" s="131"/>
      <c r="E30" s="131"/>
      <c r="F30" s="131"/>
      <c r="G30" s="131"/>
      <c r="H30" s="131"/>
      <c r="I30" s="131"/>
    </row>
    <row r="31" spans="2:88" s="6" customFormat="1" ht="78.599999999999994" customHeight="1" x14ac:dyDescent="0.25">
      <c r="B31" s="53">
        <v>1</v>
      </c>
      <c r="C31" s="124" t="s">
        <v>161</v>
      </c>
      <c r="D31" s="111"/>
      <c r="E31" s="111"/>
      <c r="F31" s="111"/>
      <c r="G31" s="111"/>
      <c r="H31" s="111"/>
      <c r="I31" s="111"/>
      <c r="P31" s="53">
        <f>B37+1</f>
        <v>8</v>
      </c>
      <c r="Q31" s="112" t="s">
        <v>183</v>
      </c>
      <c r="R31" s="113"/>
      <c r="S31" s="113"/>
      <c r="T31" s="113"/>
      <c r="U31" s="113"/>
      <c r="V31" s="113"/>
      <c r="W31" s="113"/>
      <c r="X31" s="113"/>
      <c r="Y31" s="113"/>
      <c r="Z31" s="113"/>
      <c r="AA31" s="114"/>
    </row>
    <row r="32" spans="2:88" s="6" customFormat="1" ht="60.6" customHeight="1" x14ac:dyDescent="0.25">
      <c r="B32" s="53">
        <f>B31+1</f>
        <v>2</v>
      </c>
      <c r="C32" s="112" t="s">
        <v>164</v>
      </c>
      <c r="D32" s="113"/>
      <c r="E32" s="113"/>
      <c r="F32" s="113"/>
      <c r="G32" s="113"/>
      <c r="H32" s="113"/>
      <c r="I32" s="114"/>
      <c r="P32" s="53">
        <f t="shared" ref="P32:P38" si="0">P31+1</f>
        <v>9</v>
      </c>
      <c r="Q32" s="112" t="s">
        <v>187</v>
      </c>
      <c r="R32" s="113"/>
      <c r="S32" s="113"/>
      <c r="T32" s="113"/>
      <c r="U32" s="113"/>
      <c r="V32" s="113"/>
      <c r="W32" s="113"/>
      <c r="X32" s="113"/>
      <c r="Y32" s="113"/>
      <c r="Z32" s="113"/>
      <c r="AA32" s="114"/>
    </row>
    <row r="33" spans="2:27" s="6" customFormat="1" ht="52.2" customHeight="1" x14ac:dyDescent="0.25">
      <c r="B33" s="53">
        <f t="shared" ref="B33:B37" si="1">B32+1</f>
        <v>3</v>
      </c>
      <c r="C33" s="112" t="s">
        <v>167</v>
      </c>
      <c r="D33" s="113"/>
      <c r="E33" s="113"/>
      <c r="F33" s="113"/>
      <c r="G33" s="113"/>
      <c r="H33" s="113"/>
      <c r="I33" s="114"/>
      <c r="P33" s="53">
        <f t="shared" si="0"/>
        <v>10</v>
      </c>
      <c r="Q33" s="112" t="s">
        <v>191</v>
      </c>
      <c r="R33" s="113"/>
      <c r="S33" s="113"/>
      <c r="T33" s="113"/>
      <c r="U33" s="113"/>
      <c r="V33" s="113"/>
      <c r="W33" s="113"/>
      <c r="X33" s="113"/>
      <c r="Y33" s="113"/>
      <c r="Z33" s="113"/>
      <c r="AA33" s="114"/>
    </row>
    <row r="34" spans="2:27" s="6" customFormat="1" ht="64.95" customHeight="1" x14ac:dyDescent="0.25">
      <c r="B34" s="53">
        <f t="shared" si="1"/>
        <v>4</v>
      </c>
      <c r="C34" s="112" t="s">
        <v>170</v>
      </c>
      <c r="D34" s="113"/>
      <c r="E34" s="113"/>
      <c r="F34" s="113"/>
      <c r="G34" s="113"/>
      <c r="H34" s="113"/>
      <c r="I34" s="114"/>
      <c r="P34" s="53">
        <f t="shared" si="0"/>
        <v>11</v>
      </c>
      <c r="Q34" s="112" t="s">
        <v>194</v>
      </c>
      <c r="R34" s="113"/>
      <c r="S34" s="113"/>
      <c r="T34" s="113"/>
      <c r="U34" s="113"/>
      <c r="V34" s="113"/>
      <c r="W34" s="113"/>
      <c r="X34" s="113"/>
      <c r="Y34" s="113"/>
      <c r="Z34" s="113"/>
      <c r="AA34" s="114"/>
    </row>
    <row r="35" spans="2:27" s="6" customFormat="1" ht="51" customHeight="1" x14ac:dyDescent="0.25">
      <c r="B35" s="53">
        <f t="shared" si="1"/>
        <v>5</v>
      </c>
      <c r="C35" s="112" t="s">
        <v>174</v>
      </c>
      <c r="D35" s="113"/>
      <c r="E35" s="113"/>
      <c r="F35" s="113"/>
      <c r="G35" s="113"/>
      <c r="H35" s="113"/>
      <c r="I35" s="114"/>
      <c r="P35" s="53">
        <f t="shared" si="0"/>
        <v>12</v>
      </c>
      <c r="Q35" s="112" t="s">
        <v>197</v>
      </c>
      <c r="R35" s="113"/>
      <c r="S35" s="113"/>
      <c r="T35" s="113"/>
      <c r="U35" s="113"/>
      <c r="V35" s="113"/>
      <c r="W35" s="113"/>
      <c r="X35" s="113"/>
      <c r="Y35" s="113"/>
      <c r="Z35" s="113"/>
      <c r="AA35" s="114"/>
    </row>
    <row r="36" spans="2:27" s="6" customFormat="1" ht="50.55" customHeight="1" x14ac:dyDescent="0.25">
      <c r="B36" s="53">
        <f t="shared" si="1"/>
        <v>6</v>
      </c>
      <c r="C36" s="112" t="s">
        <v>177</v>
      </c>
      <c r="D36" s="113"/>
      <c r="E36" s="113"/>
      <c r="F36" s="113"/>
      <c r="G36" s="113"/>
      <c r="H36" s="113"/>
      <c r="I36" s="114"/>
      <c r="P36" s="53">
        <f t="shared" si="0"/>
        <v>13</v>
      </c>
      <c r="Q36" s="112" t="s">
        <v>201</v>
      </c>
      <c r="R36" s="113"/>
      <c r="S36" s="113"/>
      <c r="T36" s="113"/>
      <c r="U36" s="113"/>
      <c r="V36" s="113"/>
      <c r="W36" s="113"/>
      <c r="X36" s="113"/>
      <c r="Y36" s="113"/>
      <c r="Z36" s="113"/>
      <c r="AA36" s="114"/>
    </row>
    <row r="37" spans="2:27" s="6" customFormat="1" ht="54.45" customHeight="1" x14ac:dyDescent="0.25">
      <c r="B37" s="53">
        <f t="shared" si="1"/>
        <v>7</v>
      </c>
      <c r="C37" s="112" t="s">
        <v>180</v>
      </c>
      <c r="D37" s="113"/>
      <c r="E37" s="113"/>
      <c r="F37" s="113"/>
      <c r="G37" s="113"/>
      <c r="H37" s="113"/>
      <c r="I37" s="114"/>
      <c r="P37" s="53">
        <f t="shared" si="0"/>
        <v>14</v>
      </c>
      <c r="Q37" s="112" t="s">
        <v>204</v>
      </c>
      <c r="R37" s="113"/>
      <c r="S37" s="113"/>
      <c r="T37" s="113"/>
      <c r="U37" s="113"/>
      <c r="V37" s="113"/>
      <c r="W37" s="113"/>
      <c r="X37" s="113"/>
      <c r="Y37" s="113"/>
      <c r="Z37" s="113"/>
      <c r="AA37" s="114"/>
    </row>
    <row r="38" spans="2:27" s="6" customFormat="1" ht="67.2" customHeight="1" x14ac:dyDescent="0.25">
      <c r="P38" s="53">
        <f t="shared" si="0"/>
        <v>15</v>
      </c>
      <c r="Q38" s="112" t="s">
        <v>208</v>
      </c>
      <c r="R38" s="113"/>
      <c r="S38" s="113"/>
      <c r="T38" s="113"/>
      <c r="U38" s="113"/>
      <c r="V38" s="113"/>
      <c r="W38" s="113"/>
      <c r="X38" s="113"/>
      <c r="Y38" s="113"/>
      <c r="Z38" s="113"/>
      <c r="AA38" s="114"/>
    </row>
    <row r="39" spans="2:27" s="6" customFormat="1" ht="67.2" customHeight="1" x14ac:dyDescent="0.25"/>
    <row r="40" spans="2:27" s="6" customFormat="1" ht="56.7" customHeight="1" x14ac:dyDescent="0.25"/>
    <row r="41" spans="2:27" s="6" customFormat="1" ht="53.55" customHeight="1" x14ac:dyDescent="0.25"/>
    <row r="42" spans="2:27" s="6" customFormat="1" ht="47.7" customHeight="1" x14ac:dyDescent="0.25"/>
    <row r="43" spans="2:27" s="6" customFormat="1" ht="46.95" customHeight="1" x14ac:dyDescent="0.25"/>
    <row r="44" spans="2:27" s="6" customFormat="1" ht="31.2" customHeight="1" x14ac:dyDescent="0.25"/>
    <row r="45" spans="2:27" s="6" customFormat="1" ht="48.45" customHeight="1" x14ac:dyDescent="0.25"/>
    <row r="46" spans="2:27" s="6" customFormat="1" ht="13.2" x14ac:dyDescent="0.25"/>
    <row r="47" spans="2:27" s="6" customFormat="1" ht="13.2" x14ac:dyDescent="0.25"/>
    <row r="48" spans="2:27" s="6" customFormat="1" ht="13.2" x14ac:dyDescent="0.25"/>
    <row r="49" s="6" customFormat="1" ht="13.2"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4">
    <mergeCell ref="Q36:AA36"/>
    <mergeCell ref="Q37:AA37"/>
    <mergeCell ref="Q38:AA38"/>
    <mergeCell ref="AG5:CJ5"/>
    <mergeCell ref="B1:F1"/>
    <mergeCell ref="C36:I36"/>
    <mergeCell ref="C37:I37"/>
    <mergeCell ref="B3:C3"/>
    <mergeCell ref="B4:C4"/>
    <mergeCell ref="D3:F3"/>
    <mergeCell ref="D4:F4"/>
    <mergeCell ref="H5:AF5"/>
    <mergeCell ref="C35:I35"/>
    <mergeCell ref="B28:I28"/>
    <mergeCell ref="C30:I30"/>
    <mergeCell ref="C31:I31"/>
    <mergeCell ref="Q35:AA35"/>
    <mergeCell ref="C32:I32"/>
    <mergeCell ref="C33:I33"/>
    <mergeCell ref="C34:I34"/>
    <mergeCell ref="Q31:AA31"/>
    <mergeCell ref="Q32:AA32"/>
    <mergeCell ref="Q33:AA33"/>
    <mergeCell ref="Q34:AA34"/>
  </mergeCells>
  <pageMargins left="0.7" right="0.7" top="0.75" bottom="0.75" header="0.3" footer="0.3"/>
  <pageSetup paperSize="8" scale="9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CK42"/>
  <sheetViews>
    <sheetView showGridLines="0" zoomScale="80" zoomScaleNormal="80" workbookViewId="0"/>
  </sheetViews>
  <sheetFormatPr defaultColWidth="0" defaultRowHeight="13.8" zeroHeight="1" x14ac:dyDescent="0.25"/>
  <cols>
    <col min="1" max="1" width="2.296875" customWidth="1"/>
    <col min="2" max="2" width="4.09765625" customWidth="1"/>
    <col min="3" max="3" width="70.59765625" customWidth="1"/>
    <col min="4" max="4" width="16.59765625" customWidth="1"/>
    <col min="5" max="5" width="14.59765625" customWidth="1"/>
    <col min="6" max="6" width="5.59765625" customWidth="1"/>
    <col min="7" max="7" width="3.19921875" customWidth="1"/>
    <col min="8" max="89" width="8.69921875" customWidth="1"/>
    <col min="90" max="109" width="8.69921875" hidden="1" customWidth="1"/>
    <col min="110" max="16384" width="8.69921875" hidden="1"/>
  </cols>
  <sheetData>
    <row r="1" spans="1:88" ht="22.5" customHeight="1" x14ac:dyDescent="0.25">
      <c r="B1" s="110" t="s">
        <v>209</v>
      </c>
      <c r="C1" s="110"/>
      <c r="D1" s="110"/>
      <c r="E1" s="110"/>
      <c r="F1" s="110"/>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5" t="s">
        <v>2</v>
      </c>
      <c r="C3" s="116"/>
      <c r="D3" s="132" t="str">
        <f>'Cover sheet'!C5</f>
        <v>Thames Water</v>
      </c>
      <c r="E3" s="133"/>
      <c r="F3" s="134"/>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51" t="s">
        <v>330</v>
      </c>
      <c r="C4" s="51"/>
      <c r="D4" s="132" t="str">
        <f>'Cover sheet'!C6</f>
        <v>Kennet Valley</v>
      </c>
      <c r="E4" s="133"/>
      <c r="F4" s="134"/>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7" t="s">
        <v>60</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60">
        <v>1</v>
      </c>
      <c r="C7" s="30" t="s">
        <v>210</v>
      </c>
      <c r="D7" s="31" t="s">
        <v>211</v>
      </c>
      <c r="E7" s="31" t="s">
        <v>48</v>
      </c>
      <c r="F7" s="31">
        <v>2</v>
      </c>
      <c r="G7" s="39"/>
      <c r="H7" s="85">
        <v>102.46374979604317</v>
      </c>
      <c r="I7" s="85">
        <v>102.83516790188088</v>
      </c>
      <c r="J7" s="85">
        <v>103.11797632794881</v>
      </c>
      <c r="K7" s="85">
        <v>103.31990434002995</v>
      </c>
      <c r="L7" s="85">
        <v>103.48246670229165</v>
      </c>
      <c r="M7" s="85">
        <v>103.61639592120434</v>
      </c>
      <c r="N7" s="85">
        <v>103.74714095582399</v>
      </c>
      <c r="O7" s="85">
        <v>103.9171399557072</v>
      </c>
      <c r="P7" s="85">
        <v>104.08321051324137</v>
      </c>
      <c r="Q7" s="85">
        <v>104.21030070343434</v>
      </c>
      <c r="R7" s="85">
        <v>104.32140759274114</v>
      </c>
      <c r="S7" s="85">
        <v>104.404635746427</v>
      </c>
      <c r="T7" s="85">
        <v>104.43689841389875</v>
      </c>
      <c r="U7" s="85">
        <v>104.48374595357151</v>
      </c>
      <c r="V7" s="85">
        <v>104.54227426776839</v>
      </c>
      <c r="W7" s="85">
        <v>104.60177969857503</v>
      </c>
      <c r="X7" s="85">
        <v>104.65617402426949</v>
      </c>
      <c r="Y7" s="85">
        <v>104.71102865903288</v>
      </c>
      <c r="Z7" s="85">
        <v>104.7807269125899</v>
      </c>
      <c r="AA7" s="85">
        <v>104.8697526753721</v>
      </c>
      <c r="AB7" s="85">
        <v>104.96439268080948</v>
      </c>
      <c r="AC7" s="85">
        <v>105.0458569112599</v>
      </c>
      <c r="AD7" s="85">
        <v>105.1248563001306</v>
      </c>
      <c r="AE7" s="85">
        <v>105.20739671848875</v>
      </c>
      <c r="AF7" s="85">
        <v>105.29190687530277</v>
      </c>
      <c r="AG7" s="86">
        <v>105.34196884200614</v>
      </c>
      <c r="AH7" s="86">
        <v>105.3106936132873</v>
      </c>
      <c r="AI7" s="86">
        <v>105.29086620744906</v>
      </c>
      <c r="AJ7" s="86">
        <v>105.25656513818524</v>
      </c>
      <c r="AK7" s="86">
        <v>105.21402829790583</v>
      </c>
      <c r="AL7" s="86">
        <v>105.16570529149274</v>
      </c>
      <c r="AM7" s="86">
        <v>105.1099680539339</v>
      </c>
      <c r="AN7" s="86">
        <v>105.04888804566846</v>
      </c>
      <c r="AO7" s="86">
        <v>104.98579035985978</v>
      </c>
      <c r="AP7" s="86">
        <v>104.91973240647286</v>
      </c>
      <c r="AQ7" s="86">
        <v>104.85087806384769</v>
      </c>
      <c r="AR7" s="86">
        <v>104.77938101843739</v>
      </c>
      <c r="AS7" s="86">
        <v>104.70691477562639</v>
      </c>
      <c r="AT7" s="86">
        <v>104.62958118268114</v>
      </c>
      <c r="AU7" s="86">
        <v>104.54827491616516</v>
      </c>
      <c r="AV7" s="86">
        <v>104.46550924320823</v>
      </c>
      <c r="AW7" s="86">
        <v>104.38062656035058</v>
      </c>
      <c r="AX7" s="86">
        <v>104.40723876101256</v>
      </c>
      <c r="AY7" s="86">
        <v>104.43627055456827</v>
      </c>
      <c r="AZ7" s="86">
        <v>104.46729316546813</v>
      </c>
      <c r="BA7" s="86">
        <v>104.50140279984248</v>
      </c>
      <c r="BB7" s="86">
        <v>104.53929442840621</v>
      </c>
      <c r="BC7" s="86">
        <v>104.58020332800419</v>
      </c>
      <c r="BD7" s="86">
        <v>104.62497117554676</v>
      </c>
      <c r="BE7" s="86">
        <v>104.67421711516695</v>
      </c>
      <c r="BF7" s="86">
        <v>104.72660550692979</v>
      </c>
      <c r="BG7" s="86">
        <v>104.78387194246099</v>
      </c>
      <c r="BH7" s="86">
        <v>104.84537273844188</v>
      </c>
      <c r="BI7" s="86">
        <v>104.91104686451899</v>
      </c>
      <c r="BJ7" s="86">
        <v>104.98058995371636</v>
      </c>
      <c r="BK7" s="86">
        <v>105.05393264106317</v>
      </c>
      <c r="BL7" s="86">
        <v>105.13130780854098</v>
      </c>
      <c r="BM7" s="86">
        <v>105.21144382174555</v>
      </c>
      <c r="BN7" s="86">
        <v>105.29432767316962</v>
      </c>
      <c r="BO7" s="86">
        <v>105.38086781003648</v>
      </c>
      <c r="BP7" s="86">
        <v>105.47102469089816</v>
      </c>
      <c r="BQ7" s="86">
        <v>105.56535760920147</v>
      </c>
      <c r="BR7" s="86">
        <v>105.66376956200452</v>
      </c>
      <c r="BS7" s="86">
        <v>105.76617130320062</v>
      </c>
      <c r="BT7" s="86">
        <v>105.8717596068488</v>
      </c>
      <c r="BU7" s="86">
        <v>105.9811369012769</v>
      </c>
      <c r="BV7" s="86">
        <v>106.09462919993197</v>
      </c>
      <c r="BW7" s="86">
        <v>106.21076205638374</v>
      </c>
      <c r="BX7" s="86">
        <v>106.32906941398315</v>
      </c>
      <c r="BY7" s="86">
        <v>106.45047374503059</v>
      </c>
      <c r="BZ7" s="86">
        <v>106.57451835435845</v>
      </c>
      <c r="CA7" s="86">
        <v>106.70094327267896</v>
      </c>
      <c r="CB7" s="86">
        <v>106.82984845906384</v>
      </c>
      <c r="CC7" s="86">
        <v>106.96184692598368</v>
      </c>
      <c r="CD7" s="86">
        <v>107.09583186263703</v>
      </c>
      <c r="CE7" s="86">
        <v>107.23166477258468</v>
      </c>
      <c r="CF7" s="86">
        <v>107.37029028074863</v>
      </c>
      <c r="CG7" s="86">
        <v>107.50905513074633</v>
      </c>
      <c r="CH7" s="86">
        <v>107.64925738735928</v>
      </c>
      <c r="CI7" s="86">
        <v>107.79127673826255</v>
      </c>
      <c r="CJ7" s="87"/>
    </row>
    <row r="8" spans="1:88" ht="52.8" x14ac:dyDescent="0.25">
      <c r="B8" s="60">
        <f>B7+1</f>
        <v>2</v>
      </c>
      <c r="C8" s="26" t="s">
        <v>213</v>
      </c>
      <c r="D8" s="27" t="s">
        <v>214</v>
      </c>
      <c r="E8" s="27" t="s">
        <v>48</v>
      </c>
      <c r="F8" s="27">
        <v>2</v>
      </c>
      <c r="G8" s="39"/>
      <c r="H8" s="85">
        <v>138.85089735623652</v>
      </c>
      <c r="I8" s="85">
        <v>138.53475952576608</v>
      </c>
      <c r="J8" s="85">
        <v>138.21862169529564</v>
      </c>
      <c r="K8" s="85">
        <v>137.9024838648252</v>
      </c>
      <c r="L8" s="85">
        <v>137.58634603435476</v>
      </c>
      <c r="M8" s="85">
        <v>137.27020820388432</v>
      </c>
      <c r="N8" s="85">
        <v>136.95407037341388</v>
      </c>
      <c r="O8" s="85">
        <v>136.63793254294345</v>
      </c>
      <c r="P8" s="85">
        <v>136.32179471247301</v>
      </c>
      <c r="Q8" s="85">
        <v>136.00565688200257</v>
      </c>
      <c r="R8" s="85">
        <v>135.68951905153213</v>
      </c>
      <c r="S8" s="85">
        <v>135.26416997053556</v>
      </c>
      <c r="T8" s="85">
        <v>135.1549587200094</v>
      </c>
      <c r="U8" s="85">
        <v>135.04574746948325</v>
      </c>
      <c r="V8" s="85">
        <v>134.93653621895709</v>
      </c>
      <c r="W8" s="85">
        <v>134.82732496843096</v>
      </c>
      <c r="X8" s="85">
        <v>134.7181137179048</v>
      </c>
      <c r="Y8" s="85">
        <v>134.60890246737864</v>
      </c>
      <c r="Z8" s="85">
        <v>134.49969121685248</v>
      </c>
      <c r="AA8" s="85">
        <v>134.39047996632635</v>
      </c>
      <c r="AB8" s="85">
        <v>134.28126871580019</v>
      </c>
      <c r="AC8" s="85">
        <v>134.17205746527404</v>
      </c>
      <c r="AD8" s="85">
        <v>134.06284621474788</v>
      </c>
      <c r="AE8" s="85">
        <v>133.95363496422175</v>
      </c>
      <c r="AF8" s="85">
        <v>133.84442371369559</v>
      </c>
      <c r="AG8" s="86">
        <v>133.73521246316943</v>
      </c>
      <c r="AH8" s="86">
        <v>133.62600121264327</v>
      </c>
      <c r="AI8" s="86">
        <v>133.51678996211714</v>
      </c>
      <c r="AJ8" s="86">
        <v>133.40757871159099</v>
      </c>
      <c r="AK8" s="86">
        <v>133.29836746106483</v>
      </c>
      <c r="AL8" s="86">
        <v>133.1891562105387</v>
      </c>
      <c r="AM8" s="86">
        <v>133.07994496001254</v>
      </c>
      <c r="AN8" s="86">
        <v>132.97073370948638</v>
      </c>
      <c r="AO8" s="86">
        <v>132.86152245896022</v>
      </c>
      <c r="AP8" s="86">
        <v>132.75231120843409</v>
      </c>
      <c r="AQ8" s="86">
        <v>132.64309995790794</v>
      </c>
      <c r="AR8" s="86">
        <v>132.53388870738178</v>
      </c>
      <c r="AS8" s="86">
        <v>132.42467745685562</v>
      </c>
      <c r="AT8" s="86">
        <v>132.31546620632949</v>
      </c>
      <c r="AU8" s="86">
        <v>132.20625495580333</v>
      </c>
      <c r="AV8" s="86">
        <v>132.09704370527717</v>
      </c>
      <c r="AW8" s="86">
        <v>131.98783245475101</v>
      </c>
      <c r="AX8" s="86">
        <v>131.87862120422488</v>
      </c>
      <c r="AY8" s="86">
        <v>131.76940995369873</v>
      </c>
      <c r="AZ8" s="86">
        <v>131.66019870317257</v>
      </c>
      <c r="BA8" s="86">
        <v>131.55098745264641</v>
      </c>
      <c r="BB8" s="86">
        <v>131.44177620212028</v>
      </c>
      <c r="BC8" s="86">
        <v>131.33256495159412</v>
      </c>
      <c r="BD8" s="86">
        <v>131.22335370106796</v>
      </c>
      <c r="BE8" s="86">
        <v>131.11414245054181</v>
      </c>
      <c r="BF8" s="86">
        <v>131.00493120001568</v>
      </c>
      <c r="BG8" s="86">
        <v>130.89571994948952</v>
      </c>
      <c r="BH8" s="86">
        <v>130.78650869896336</v>
      </c>
      <c r="BI8" s="86">
        <v>130.67729744843723</v>
      </c>
      <c r="BJ8" s="86">
        <v>130.56808619791107</v>
      </c>
      <c r="BK8" s="86">
        <v>130.45887494738491</v>
      </c>
      <c r="BL8" s="86">
        <v>130.34966369685876</v>
      </c>
      <c r="BM8" s="86">
        <v>130.24045244633263</v>
      </c>
      <c r="BN8" s="86">
        <v>130.13124119580647</v>
      </c>
      <c r="BO8" s="86">
        <v>130.02202994528031</v>
      </c>
      <c r="BP8" s="86">
        <v>129.91281869475415</v>
      </c>
      <c r="BQ8" s="86">
        <v>129.80360744422802</v>
      </c>
      <c r="BR8" s="86">
        <v>129.69439619370186</v>
      </c>
      <c r="BS8" s="86">
        <v>129.5851849431757</v>
      </c>
      <c r="BT8" s="86">
        <v>129.47597369264955</v>
      </c>
      <c r="BU8" s="86">
        <v>129.36676244212342</v>
      </c>
      <c r="BV8" s="86">
        <v>129.25755119159726</v>
      </c>
      <c r="BW8" s="86">
        <v>129.1483399410711</v>
      </c>
      <c r="BX8" s="86">
        <v>129.03912869054494</v>
      </c>
      <c r="BY8" s="86">
        <v>128.92991744001881</v>
      </c>
      <c r="BZ8" s="86">
        <v>128.82070618949265</v>
      </c>
      <c r="CA8" s="86">
        <v>128.7114949389665</v>
      </c>
      <c r="CB8" s="86">
        <v>128.60228368844034</v>
      </c>
      <c r="CC8" s="86">
        <v>128.49307243791421</v>
      </c>
      <c r="CD8" s="86">
        <v>128.38386118738805</v>
      </c>
      <c r="CE8" s="86">
        <v>128.27464993686189</v>
      </c>
      <c r="CF8" s="86">
        <v>128.16543868633573</v>
      </c>
      <c r="CG8" s="86">
        <v>128.0562274358096</v>
      </c>
      <c r="CH8" s="86">
        <v>127.94701618528346</v>
      </c>
      <c r="CI8" s="86">
        <v>127.8378049347573</v>
      </c>
      <c r="CJ8" s="90"/>
    </row>
    <row r="9" spans="1:88" ht="52.8" x14ac:dyDescent="0.25">
      <c r="B9" s="60">
        <f t="shared" ref="B9:B11" si="0">B8+1</f>
        <v>3</v>
      </c>
      <c r="C9" s="26" t="s">
        <v>216</v>
      </c>
      <c r="D9" s="27" t="s">
        <v>217</v>
      </c>
      <c r="E9" s="27" t="s">
        <v>48</v>
      </c>
      <c r="F9" s="27">
        <v>2</v>
      </c>
      <c r="G9" s="39"/>
      <c r="H9" s="85">
        <v>138.68089735623653</v>
      </c>
      <c r="I9" s="85">
        <v>138.36475952576609</v>
      </c>
      <c r="J9" s="85">
        <v>138.04862169529565</v>
      </c>
      <c r="K9" s="85">
        <v>137.73248386482521</v>
      </c>
      <c r="L9" s="85">
        <v>137.41634603435477</v>
      </c>
      <c r="M9" s="85">
        <v>137.10020820388434</v>
      </c>
      <c r="N9" s="85">
        <v>136.7840703734139</v>
      </c>
      <c r="O9" s="85">
        <v>136.46793254294346</v>
      </c>
      <c r="P9" s="85">
        <v>136.15179471247302</v>
      </c>
      <c r="Q9" s="85">
        <v>135.83565688200258</v>
      </c>
      <c r="R9" s="85">
        <v>135.51951905153214</v>
      </c>
      <c r="S9" s="85">
        <v>135.09416997053557</v>
      </c>
      <c r="T9" s="85">
        <v>134.98495872000942</v>
      </c>
      <c r="U9" s="85">
        <v>134.87574746948326</v>
      </c>
      <c r="V9" s="85">
        <v>134.7665362189571</v>
      </c>
      <c r="W9" s="85">
        <v>134.65732496843097</v>
      </c>
      <c r="X9" s="85">
        <v>134.54811371790481</v>
      </c>
      <c r="Y9" s="85">
        <v>134.43890246737865</v>
      </c>
      <c r="Z9" s="85">
        <v>134.3296912168525</v>
      </c>
      <c r="AA9" s="85">
        <v>134.22047996632637</v>
      </c>
      <c r="AB9" s="85">
        <v>134.11126871580021</v>
      </c>
      <c r="AC9" s="85">
        <v>134.00205746527405</v>
      </c>
      <c r="AD9" s="85">
        <v>133.89284621474789</v>
      </c>
      <c r="AE9" s="85">
        <v>133.78363496422176</v>
      </c>
      <c r="AF9" s="85">
        <v>133.6744237136956</v>
      </c>
      <c r="AG9" s="86">
        <v>133.56521246316944</v>
      </c>
      <c r="AH9" s="86">
        <v>133.45600121264329</v>
      </c>
      <c r="AI9" s="86">
        <v>133.34678996211716</v>
      </c>
      <c r="AJ9" s="86">
        <v>133.237578711591</v>
      </c>
      <c r="AK9" s="86">
        <v>133.12836746106484</v>
      </c>
      <c r="AL9" s="86">
        <v>133.01915621053871</v>
      </c>
      <c r="AM9" s="86">
        <v>132.90994496001255</v>
      </c>
      <c r="AN9" s="86">
        <v>132.80073370948639</v>
      </c>
      <c r="AO9" s="86">
        <v>132.69152245896024</v>
      </c>
      <c r="AP9" s="86">
        <v>132.58231120843411</v>
      </c>
      <c r="AQ9" s="86">
        <v>132.47309995790795</v>
      </c>
      <c r="AR9" s="86">
        <v>132.36388870738179</v>
      </c>
      <c r="AS9" s="86">
        <v>132.25467745685563</v>
      </c>
      <c r="AT9" s="86">
        <v>132.1454662063295</v>
      </c>
      <c r="AU9" s="86">
        <v>132.03625495580334</v>
      </c>
      <c r="AV9" s="86">
        <v>131.92704370527719</v>
      </c>
      <c r="AW9" s="86">
        <v>131.81783245475103</v>
      </c>
      <c r="AX9" s="86">
        <v>131.7086212042249</v>
      </c>
      <c r="AY9" s="86">
        <v>131.59940995369874</v>
      </c>
      <c r="AZ9" s="86">
        <v>131.49019870317258</v>
      </c>
      <c r="BA9" s="86">
        <v>131.38098745264642</v>
      </c>
      <c r="BB9" s="86">
        <v>131.27177620212029</v>
      </c>
      <c r="BC9" s="86">
        <v>131.16256495159413</v>
      </c>
      <c r="BD9" s="86">
        <v>131.05335370106798</v>
      </c>
      <c r="BE9" s="86">
        <v>130.94414245054182</v>
      </c>
      <c r="BF9" s="86">
        <v>130.83493120001569</v>
      </c>
      <c r="BG9" s="86">
        <v>130.72571994948953</v>
      </c>
      <c r="BH9" s="86">
        <v>130.61650869896337</v>
      </c>
      <c r="BI9" s="86">
        <v>130.50729744843724</v>
      </c>
      <c r="BJ9" s="86">
        <v>130.39808619791108</v>
      </c>
      <c r="BK9" s="86">
        <v>130.28887494738493</v>
      </c>
      <c r="BL9" s="86">
        <v>130.17966369685877</v>
      </c>
      <c r="BM9" s="86">
        <v>130.07045244633264</v>
      </c>
      <c r="BN9" s="86">
        <v>129.96124119580648</v>
      </c>
      <c r="BO9" s="86">
        <v>129.85202994528032</v>
      </c>
      <c r="BP9" s="86">
        <v>129.74281869475416</v>
      </c>
      <c r="BQ9" s="86">
        <v>129.63360744422803</v>
      </c>
      <c r="BR9" s="86">
        <v>129.52439619370188</v>
      </c>
      <c r="BS9" s="86">
        <v>129.41518494317572</v>
      </c>
      <c r="BT9" s="86">
        <v>129.30597369264956</v>
      </c>
      <c r="BU9" s="86">
        <v>129.19676244212343</v>
      </c>
      <c r="BV9" s="86">
        <v>129.08755119159727</v>
      </c>
      <c r="BW9" s="86">
        <v>128.97833994107111</v>
      </c>
      <c r="BX9" s="86">
        <v>128.86912869054495</v>
      </c>
      <c r="BY9" s="86">
        <v>128.75991744001882</v>
      </c>
      <c r="BZ9" s="86">
        <v>128.65070618949267</v>
      </c>
      <c r="CA9" s="86">
        <v>128.54149493896651</v>
      </c>
      <c r="CB9" s="86">
        <v>128.43228368844035</v>
      </c>
      <c r="CC9" s="86">
        <v>128.32307243791422</v>
      </c>
      <c r="CD9" s="86">
        <v>128.21386118738806</v>
      </c>
      <c r="CE9" s="86">
        <v>128.1046499368619</v>
      </c>
      <c r="CF9" s="86">
        <v>127.99543868633573</v>
      </c>
      <c r="CG9" s="86">
        <v>127.8862274358096</v>
      </c>
      <c r="CH9" s="86">
        <v>127.77701618528346</v>
      </c>
      <c r="CI9" s="86">
        <v>127.6678049347573</v>
      </c>
      <c r="CJ9" s="90"/>
    </row>
    <row r="10" spans="1:88" ht="52.8" x14ac:dyDescent="0.25">
      <c r="B10" s="60">
        <f t="shared" si="0"/>
        <v>4</v>
      </c>
      <c r="C10" s="26" t="s">
        <v>219</v>
      </c>
      <c r="D10" s="27" t="s">
        <v>220</v>
      </c>
      <c r="E10" s="27" t="s">
        <v>48</v>
      </c>
      <c r="F10" s="27">
        <v>2</v>
      </c>
      <c r="G10" s="39"/>
      <c r="H10" s="85">
        <v>4.6096102583144383</v>
      </c>
      <c r="I10" s="85">
        <v>5.4535532802792819</v>
      </c>
      <c r="J10" s="85">
        <v>5.6614787360795322</v>
      </c>
      <c r="K10" s="85">
        <v>5.1661546350043874</v>
      </c>
      <c r="L10" s="85">
        <v>5.1670676025525619</v>
      </c>
      <c r="M10" s="85">
        <v>5.7960777267097452</v>
      </c>
      <c r="N10" s="85">
        <v>5.4598261484230601</v>
      </c>
      <c r="O10" s="85">
        <v>5.5376200069247634</v>
      </c>
      <c r="P10" s="85">
        <v>5.5117048015435</v>
      </c>
      <c r="Q10" s="85">
        <v>5.3520515786394558</v>
      </c>
      <c r="R10" s="85">
        <v>5.7647919298457158</v>
      </c>
      <c r="S10" s="85">
        <v>5.5376398163583733</v>
      </c>
      <c r="T10" s="85">
        <v>5.5806392746179885</v>
      </c>
      <c r="U10" s="85">
        <v>5.2840746396185185</v>
      </c>
      <c r="V10" s="85">
        <v>5.631897772474181</v>
      </c>
      <c r="W10" s="85">
        <v>5.1845176999447862</v>
      </c>
      <c r="X10" s="85">
        <v>4.8124624318837963</v>
      </c>
      <c r="Y10" s="85">
        <v>5.2092321398411077</v>
      </c>
      <c r="Z10" s="85">
        <v>4.7534038366284523</v>
      </c>
      <c r="AA10" s="85">
        <v>4.3552236286426353</v>
      </c>
      <c r="AB10" s="85">
        <v>4.597696899330737</v>
      </c>
      <c r="AC10" s="85">
        <v>4.43367076833872</v>
      </c>
      <c r="AD10" s="85">
        <v>4.3256222401392197</v>
      </c>
      <c r="AE10" s="85">
        <v>4.0603925419567819</v>
      </c>
      <c r="AF10" s="85">
        <v>4.0603925419567819</v>
      </c>
      <c r="AG10" s="86">
        <v>4.0603925419567819</v>
      </c>
      <c r="AH10" s="86">
        <v>4.0603925419567819</v>
      </c>
      <c r="AI10" s="86">
        <v>4.0603925419567819</v>
      </c>
      <c r="AJ10" s="86">
        <v>4.0603925419567819</v>
      </c>
      <c r="AK10" s="86">
        <v>4.0603925419567819</v>
      </c>
      <c r="AL10" s="86">
        <v>4.0603925419567819</v>
      </c>
      <c r="AM10" s="86">
        <v>4.0603925419567819</v>
      </c>
      <c r="AN10" s="86">
        <v>4.0603925419567819</v>
      </c>
      <c r="AO10" s="86">
        <v>4.0603925419567819</v>
      </c>
      <c r="AP10" s="86">
        <v>4.0603925419567819</v>
      </c>
      <c r="AQ10" s="86">
        <v>4.0603925419567819</v>
      </c>
      <c r="AR10" s="86">
        <v>4.0603925419567819</v>
      </c>
      <c r="AS10" s="86">
        <v>4.0603925419567819</v>
      </c>
      <c r="AT10" s="86">
        <v>4.0603925419567819</v>
      </c>
      <c r="AU10" s="86">
        <v>4.0603925419567819</v>
      </c>
      <c r="AV10" s="86">
        <v>4.0603925419567819</v>
      </c>
      <c r="AW10" s="86">
        <v>4.0603925419567819</v>
      </c>
      <c r="AX10" s="86">
        <v>4.0603925419567819</v>
      </c>
      <c r="AY10" s="86">
        <v>4.0603925419567819</v>
      </c>
      <c r="AZ10" s="86">
        <v>4.0603925419567819</v>
      </c>
      <c r="BA10" s="86">
        <v>4.0603925419567819</v>
      </c>
      <c r="BB10" s="86">
        <v>4.0603925419567819</v>
      </c>
      <c r="BC10" s="86">
        <v>4.0603925419567819</v>
      </c>
      <c r="BD10" s="86">
        <v>4.0603925419567819</v>
      </c>
      <c r="BE10" s="86">
        <v>4.0603925419567819</v>
      </c>
      <c r="BF10" s="86">
        <v>4.0603925419567819</v>
      </c>
      <c r="BG10" s="86">
        <v>4.0603925419567819</v>
      </c>
      <c r="BH10" s="86">
        <v>4.0603925419567819</v>
      </c>
      <c r="BI10" s="86">
        <v>4.0603925419567819</v>
      </c>
      <c r="BJ10" s="86">
        <v>4.0603925419567819</v>
      </c>
      <c r="BK10" s="86">
        <v>4.0603925419567819</v>
      </c>
      <c r="BL10" s="86">
        <v>4.0603925419567819</v>
      </c>
      <c r="BM10" s="86">
        <v>4.0603925419567819</v>
      </c>
      <c r="BN10" s="86">
        <v>4.0603925419567819</v>
      </c>
      <c r="BO10" s="86">
        <v>4.0603925419567819</v>
      </c>
      <c r="BP10" s="86">
        <v>4.0603925419567819</v>
      </c>
      <c r="BQ10" s="86">
        <v>4.0603925419567819</v>
      </c>
      <c r="BR10" s="86">
        <v>4.0603925419567819</v>
      </c>
      <c r="BS10" s="86">
        <v>4.0603925419567819</v>
      </c>
      <c r="BT10" s="86">
        <v>4.0603925419567819</v>
      </c>
      <c r="BU10" s="86">
        <v>4.0603925419567819</v>
      </c>
      <c r="BV10" s="86">
        <v>4.0603925419567819</v>
      </c>
      <c r="BW10" s="86">
        <v>4.0603925419567819</v>
      </c>
      <c r="BX10" s="86">
        <v>4.0603925419567819</v>
      </c>
      <c r="BY10" s="86">
        <v>4.0603925419567819</v>
      </c>
      <c r="BZ10" s="86">
        <v>4.0603925419567819</v>
      </c>
      <c r="CA10" s="86">
        <v>4.0603925419567819</v>
      </c>
      <c r="CB10" s="86">
        <v>4.0603925419567819</v>
      </c>
      <c r="CC10" s="86">
        <v>4.0603925419567819</v>
      </c>
      <c r="CD10" s="86">
        <v>4.0603925419567819</v>
      </c>
      <c r="CE10" s="86">
        <v>4.0603925419567819</v>
      </c>
      <c r="CF10" s="86">
        <v>4.0603925419567819</v>
      </c>
      <c r="CG10" s="86">
        <v>4.0603925419567819</v>
      </c>
      <c r="CH10" s="86">
        <v>4.0603925419567819</v>
      </c>
      <c r="CI10" s="86">
        <v>4.0603925419567819</v>
      </c>
      <c r="CJ10" s="90"/>
    </row>
    <row r="11" spans="1:88" ht="52.8" x14ac:dyDescent="0.25">
      <c r="B11" s="60">
        <f t="shared" si="0"/>
        <v>5</v>
      </c>
      <c r="C11" s="26" t="s">
        <v>222</v>
      </c>
      <c r="D11" s="27" t="s">
        <v>223</v>
      </c>
      <c r="E11" s="27" t="s">
        <v>48</v>
      </c>
      <c r="F11" s="27">
        <v>2</v>
      </c>
      <c r="G11" s="39"/>
      <c r="H11" s="89">
        <v>31.607537301878914</v>
      </c>
      <c r="I11" s="89">
        <v>30.07603834360593</v>
      </c>
      <c r="J11" s="89">
        <v>29.269166631267311</v>
      </c>
      <c r="K11" s="89">
        <v>29.246424889790873</v>
      </c>
      <c r="L11" s="89">
        <v>28.766811729510565</v>
      </c>
      <c r="M11" s="89">
        <v>27.687734555970245</v>
      </c>
      <c r="N11" s="89">
        <v>27.577103269166841</v>
      </c>
      <c r="O11" s="89">
        <v>27.013172580311497</v>
      </c>
      <c r="P11" s="89">
        <v>26.556879397688149</v>
      </c>
      <c r="Q11" s="89">
        <v>26.273304599928785</v>
      </c>
      <c r="R11" s="89">
        <v>25.43331952894529</v>
      </c>
      <c r="S11" s="89">
        <v>25.151894407750198</v>
      </c>
      <c r="T11" s="89">
        <v>24.967421031492684</v>
      </c>
      <c r="U11" s="89">
        <v>25.107926876293227</v>
      </c>
      <c r="V11" s="89">
        <v>24.592364178714526</v>
      </c>
      <c r="W11" s="89">
        <v>24.871027569911156</v>
      </c>
      <c r="X11" s="89">
        <v>25.079477261751528</v>
      </c>
      <c r="Y11" s="89">
        <v>24.518641668504671</v>
      </c>
      <c r="Z11" s="89">
        <v>24.795560467634147</v>
      </c>
      <c r="AA11" s="89">
        <v>24.995503662311634</v>
      </c>
      <c r="AB11" s="89">
        <v>24.54917913565999</v>
      </c>
      <c r="AC11" s="89">
        <v>24.522529785675424</v>
      </c>
      <c r="AD11" s="89">
        <v>24.442367674478071</v>
      </c>
      <c r="AE11" s="89">
        <v>24.515845703776229</v>
      </c>
      <c r="AF11" s="89">
        <v>24.322124296436051</v>
      </c>
      <c r="AG11" s="90">
        <v>24.162851079206526</v>
      </c>
      <c r="AH11" s="90">
        <v>24.084915057399208</v>
      </c>
      <c r="AI11" s="90">
        <v>23.99553121271132</v>
      </c>
      <c r="AJ11" s="90">
        <v>23.920621031448981</v>
      </c>
      <c r="AK11" s="90">
        <v>23.853946621202233</v>
      </c>
      <c r="AL11" s="90">
        <v>23.793058377089189</v>
      </c>
      <c r="AM11" s="90">
        <v>23.739584364121875</v>
      </c>
      <c r="AN11" s="90">
        <v>23.691453121861151</v>
      </c>
      <c r="AO11" s="90">
        <v>23.645339557143679</v>
      </c>
      <c r="AP11" s="90">
        <v>23.602186260004466</v>
      </c>
      <c r="AQ11" s="90">
        <v>23.56182935210348</v>
      </c>
      <c r="AR11" s="90">
        <v>23.524115146987619</v>
      </c>
      <c r="AS11" s="90">
        <v>23.487370139272464</v>
      </c>
      <c r="AT11" s="90">
        <v>23.455492481691586</v>
      </c>
      <c r="AU11" s="90">
        <v>23.427587497681408</v>
      </c>
      <c r="AV11" s="90">
        <v>23.401141920112174</v>
      </c>
      <c r="AW11" s="90">
        <v>23.376813352443669</v>
      </c>
      <c r="AX11" s="90">
        <v>23.240989901255553</v>
      </c>
      <c r="AY11" s="90">
        <v>23.102746857173692</v>
      </c>
      <c r="AZ11" s="90">
        <v>22.962512995747666</v>
      </c>
      <c r="BA11" s="90">
        <v>22.819192110847162</v>
      </c>
      <c r="BB11" s="90">
        <v>22.672089231757305</v>
      </c>
      <c r="BC11" s="90">
        <v>22.521969081633166</v>
      </c>
      <c r="BD11" s="90">
        <v>22.367989983564435</v>
      </c>
      <c r="BE11" s="90">
        <v>22.209532793418084</v>
      </c>
      <c r="BF11" s="90">
        <v>22.047933151129122</v>
      </c>
      <c r="BG11" s="90">
        <v>21.88145546507176</v>
      </c>
      <c r="BH11" s="90">
        <v>21.710743418564711</v>
      </c>
      <c r="BI11" s="90">
        <v>21.535858041961468</v>
      </c>
      <c r="BJ11" s="90">
        <v>21.357103702237943</v>
      </c>
      <c r="BK11" s="90">
        <v>21.174549764364976</v>
      </c>
      <c r="BL11" s="90">
        <v>20.987963346361006</v>
      </c>
      <c r="BM11" s="90">
        <v>20.798616082630311</v>
      </c>
      <c r="BN11" s="90">
        <v>20.606520980680081</v>
      </c>
      <c r="BO11" s="90">
        <v>20.410769593287064</v>
      </c>
      <c r="BP11" s="90">
        <v>20.211401461899221</v>
      </c>
      <c r="BQ11" s="90">
        <v>20.007857293069783</v>
      </c>
      <c r="BR11" s="90">
        <v>19.800234089740577</v>
      </c>
      <c r="BS11" s="90">
        <v>19.588621098018315</v>
      </c>
      <c r="BT11" s="90">
        <v>19.373821543843981</v>
      </c>
      <c r="BU11" s="90">
        <v>19.155232998889751</v>
      </c>
      <c r="BV11" s="90">
        <v>18.932529449708518</v>
      </c>
      <c r="BW11" s="90">
        <v>18.70718534273059</v>
      </c>
      <c r="BX11" s="90">
        <v>18.479666734605026</v>
      </c>
      <c r="BY11" s="90">
        <v>18.249051153031452</v>
      </c>
      <c r="BZ11" s="90">
        <v>18.01579529317744</v>
      </c>
      <c r="CA11" s="90">
        <v>17.780159124330773</v>
      </c>
      <c r="CB11" s="90">
        <v>17.54204268741973</v>
      </c>
      <c r="CC11" s="90">
        <v>17.300832969973762</v>
      </c>
      <c r="CD11" s="90">
        <v>17.057636782794255</v>
      </c>
      <c r="CE11" s="90">
        <v>16.812592622320444</v>
      </c>
      <c r="CF11" s="90">
        <v>16.564755863630317</v>
      </c>
      <c r="CG11" s="90">
        <v>16.316779763106489</v>
      </c>
      <c r="CH11" s="90">
        <v>16.067366255967393</v>
      </c>
      <c r="CI11" s="90">
        <v>15.816135654537964</v>
      </c>
      <c r="CJ11" s="90"/>
    </row>
    <row r="12" spans="1:88" ht="13.95" customHeight="1" x14ac:dyDescent="0.25"/>
    <row r="13" spans="1:88" ht="13.95" customHeight="1" x14ac:dyDescent="0.25">
      <c r="B13" s="48" t="s">
        <v>336</v>
      </c>
    </row>
    <row r="14" spans="1:88" ht="13.95" customHeight="1" x14ac:dyDescent="0.25"/>
    <row r="15" spans="1:88" ht="13.95" customHeight="1" x14ac:dyDescent="0.25">
      <c r="B15" s="49"/>
      <c r="C15" t="s">
        <v>337</v>
      </c>
    </row>
    <row r="16" spans="1:88" ht="13.95" customHeight="1" x14ac:dyDescent="0.25">
      <c r="B16" s="50"/>
      <c r="C16" t="s">
        <v>338</v>
      </c>
    </row>
    <row r="17" spans="2:9" ht="13.95" customHeight="1" x14ac:dyDescent="0.25"/>
    <row r="18" spans="2:9" ht="13.95" customHeight="1" x14ac:dyDescent="0.3">
      <c r="B18" s="128" t="s">
        <v>342</v>
      </c>
      <c r="C18" s="129"/>
      <c r="D18" s="129"/>
      <c r="E18" s="129"/>
      <c r="F18" s="129"/>
      <c r="G18" s="129"/>
      <c r="H18" s="129"/>
      <c r="I18" s="130"/>
    </row>
    <row r="19" spans="2:9" ht="13.95" customHeight="1" x14ac:dyDescent="0.25"/>
    <row r="20" spans="2:9" s="6" customFormat="1" x14ac:dyDescent="0.25">
      <c r="B20" s="52" t="s">
        <v>334</v>
      </c>
      <c r="C20" s="131" t="s">
        <v>332</v>
      </c>
      <c r="D20" s="131"/>
      <c r="E20" s="131"/>
      <c r="F20" s="131"/>
      <c r="G20" s="131"/>
      <c r="H20" s="131"/>
      <c r="I20" s="131"/>
    </row>
    <row r="21" spans="2:9" s="6" customFormat="1" ht="72.45" customHeight="1" x14ac:dyDescent="0.25">
      <c r="B21" s="53">
        <v>1</v>
      </c>
      <c r="C21" s="124" t="s">
        <v>212</v>
      </c>
      <c r="D21" s="111"/>
      <c r="E21" s="111"/>
      <c r="F21" s="111"/>
      <c r="G21" s="111"/>
      <c r="H21" s="111"/>
      <c r="I21" s="111"/>
    </row>
    <row r="22" spans="2:9" s="6" customFormat="1" ht="54" customHeight="1" x14ac:dyDescent="0.25">
      <c r="B22" s="53">
        <v>2</v>
      </c>
      <c r="C22" s="124" t="s">
        <v>215</v>
      </c>
      <c r="D22" s="111"/>
      <c r="E22" s="111"/>
      <c r="F22" s="111"/>
      <c r="G22" s="111"/>
      <c r="H22" s="111"/>
      <c r="I22" s="111"/>
    </row>
    <row r="23" spans="2:9" s="6" customFormat="1" ht="48" customHeight="1" x14ac:dyDescent="0.25">
      <c r="B23" s="53">
        <v>3</v>
      </c>
      <c r="C23" s="124" t="s">
        <v>218</v>
      </c>
      <c r="D23" s="111"/>
      <c r="E23" s="111"/>
      <c r="F23" s="111"/>
      <c r="G23" s="111"/>
      <c r="H23" s="111"/>
      <c r="I23" s="111"/>
    </row>
    <row r="24" spans="2:9" s="6" customFormat="1" ht="36.6" customHeight="1" x14ac:dyDescent="0.25">
      <c r="B24" s="53">
        <v>4</v>
      </c>
      <c r="C24" s="124" t="s">
        <v>221</v>
      </c>
      <c r="D24" s="111"/>
      <c r="E24" s="111"/>
      <c r="F24" s="111"/>
      <c r="G24" s="111"/>
      <c r="H24" s="111"/>
      <c r="I24" s="111"/>
    </row>
    <row r="25" spans="2:9" s="6" customFormat="1" ht="38.549999999999997" customHeight="1" x14ac:dyDescent="0.25">
      <c r="B25" s="53">
        <v>5</v>
      </c>
      <c r="C25" s="124" t="s">
        <v>224</v>
      </c>
      <c r="D25" s="111"/>
      <c r="E25" s="111"/>
      <c r="F25" s="111"/>
      <c r="G25" s="111"/>
      <c r="H25" s="111"/>
      <c r="I25" s="111"/>
    </row>
    <row r="26" spans="2:9" x14ac:dyDescent="0.25"/>
    <row r="27" spans="2:9" ht="54" hidden="1" customHeight="1" x14ac:dyDescent="0.25"/>
    <row r="28" spans="2:9" ht="54" hidden="1" customHeight="1" x14ac:dyDescent="0.25"/>
    <row r="29" spans="2:9" ht="54" hidden="1" customHeight="1" x14ac:dyDescent="0.25"/>
    <row r="30" spans="2:9" ht="54" hidden="1" customHeight="1" x14ac:dyDescent="0.25"/>
    <row r="31" spans="2:9" ht="54" hidden="1" customHeight="1" x14ac:dyDescent="0.25"/>
    <row r="32" spans="2:9" ht="54" hidden="1" customHeight="1" x14ac:dyDescent="0.25"/>
    <row r="33" ht="54" hidden="1" customHeight="1" x14ac:dyDescent="0.25"/>
    <row r="34" ht="54" hidden="1" customHeight="1" x14ac:dyDescent="0.25"/>
    <row r="35" ht="54" hidden="1" customHeight="1" x14ac:dyDescent="0.25"/>
    <row r="36" ht="54" hidden="1" customHeight="1" x14ac:dyDescent="0.25"/>
    <row r="37" ht="54" hidden="1" customHeight="1" x14ac:dyDescent="0.25"/>
    <row r="38" ht="54" hidden="1" customHeight="1" x14ac:dyDescent="0.25"/>
    <row r="39" ht="54" hidden="1" customHeight="1" x14ac:dyDescent="0.25"/>
    <row r="40" ht="54" hidden="1" customHeight="1" x14ac:dyDescent="0.25"/>
    <row r="41" ht="54" hidden="1" customHeight="1" x14ac:dyDescent="0.25"/>
    <row r="42" ht="54" hidden="1" customHeight="1" x14ac:dyDescent="0.25"/>
  </sheetData>
  <mergeCells count="13">
    <mergeCell ref="AG5:CJ5"/>
    <mergeCell ref="B1:F1"/>
    <mergeCell ref="B18:I18"/>
    <mergeCell ref="C22:I22"/>
    <mergeCell ref="C23:I23"/>
    <mergeCell ref="C24:I24"/>
    <mergeCell ref="C25:I25"/>
    <mergeCell ref="H5:AF5"/>
    <mergeCell ref="B3:C3"/>
    <mergeCell ref="D3:F3"/>
    <mergeCell ref="D4:F4"/>
    <mergeCell ref="C20:I20"/>
    <mergeCell ref="C21:I21"/>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CK23"/>
  <sheetViews>
    <sheetView showGridLines="0" tabSelected="1" zoomScale="80" zoomScaleNormal="80" workbookViewId="0">
      <selection activeCell="P15" sqref="P15"/>
    </sheetView>
  </sheetViews>
  <sheetFormatPr defaultColWidth="0" defaultRowHeight="13.8" zeroHeight="1" x14ac:dyDescent="0.25"/>
  <cols>
    <col min="1" max="1" width="2.59765625" customWidth="1"/>
    <col min="2" max="2" width="4.09765625" customWidth="1"/>
    <col min="3" max="3" width="70.59765625" customWidth="1"/>
    <col min="4" max="4" width="16.59765625" customWidth="1"/>
    <col min="5" max="5" width="14.59765625" customWidth="1"/>
    <col min="6" max="6" width="5.59765625" customWidth="1"/>
    <col min="7" max="7" width="2.59765625" customWidth="1"/>
    <col min="8" max="89" width="8.69921875" customWidth="1"/>
    <col min="90" max="109" width="8.69921875" hidden="1" customWidth="1"/>
    <col min="110" max="16384" width="8.69921875" hidden="1"/>
  </cols>
  <sheetData>
    <row r="1" spans="1:88" ht="24" x14ac:dyDescent="0.25">
      <c r="B1" s="1" t="s">
        <v>225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5" t="s">
        <v>2</v>
      </c>
      <c r="C3" s="116"/>
      <c r="D3" s="132" t="str">
        <f>'Cover sheet'!C5</f>
        <v>Thames Water</v>
      </c>
      <c r="E3" s="133"/>
      <c r="F3" s="134"/>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5" t="s">
        <v>330</v>
      </c>
      <c r="C4" s="116"/>
      <c r="D4" s="132" t="str">
        <f>'Cover sheet'!C6</f>
        <v>Kennet Valley</v>
      </c>
      <c r="E4" s="133"/>
      <c r="F4" s="134"/>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7" t="s">
        <v>60</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1.75" customHeight="1" x14ac:dyDescent="0.25">
      <c r="B7" s="60">
        <v>1</v>
      </c>
      <c r="C7" s="30" t="s">
        <v>142</v>
      </c>
      <c r="D7" s="31" t="s">
        <v>226</v>
      </c>
      <c r="E7" s="31" t="s">
        <v>48</v>
      </c>
      <c r="F7" s="31">
        <v>2</v>
      </c>
      <c r="G7" s="39"/>
      <c r="H7" s="85">
        <v>142.93</v>
      </c>
      <c r="I7" s="85">
        <v>143.99</v>
      </c>
      <c r="J7" s="85">
        <v>140.70862169529565</v>
      </c>
      <c r="K7" s="85">
        <v>140.39248386482521</v>
      </c>
      <c r="L7" s="85">
        <v>140.07634603435477</v>
      </c>
      <c r="M7" s="85">
        <v>139.76020820388433</v>
      </c>
      <c r="N7" s="85">
        <v>139.44407037341389</v>
      </c>
      <c r="O7" s="85">
        <v>139.12793254294346</v>
      </c>
      <c r="P7" s="85">
        <v>138.81179471247302</v>
      </c>
      <c r="Q7" s="85">
        <v>138.49565688200258</v>
      </c>
      <c r="R7" s="85">
        <v>135.37951905153213</v>
      </c>
      <c r="S7" s="85">
        <v>134.95416997053556</v>
      </c>
      <c r="T7" s="85">
        <v>134.8449587200094</v>
      </c>
      <c r="U7" s="85">
        <v>134.73574746948324</v>
      </c>
      <c r="V7" s="85">
        <v>134.62653621895709</v>
      </c>
      <c r="W7" s="85">
        <v>134.51732496843096</v>
      </c>
      <c r="X7" s="85">
        <v>134.4081137179048</v>
      </c>
      <c r="Y7" s="85">
        <v>134.29890246737864</v>
      </c>
      <c r="Z7" s="85">
        <v>134.18969121685248</v>
      </c>
      <c r="AA7" s="85">
        <v>134.08047996632635</v>
      </c>
      <c r="AB7" s="85">
        <v>133.97126871580019</v>
      </c>
      <c r="AC7" s="85">
        <v>133.86205746527403</v>
      </c>
      <c r="AD7" s="85">
        <v>133.75284621474788</v>
      </c>
      <c r="AE7" s="85">
        <v>133.64363496422175</v>
      </c>
      <c r="AF7" s="85">
        <v>133.53442371369559</v>
      </c>
      <c r="AG7" s="86">
        <v>133.42521246316943</v>
      </c>
      <c r="AH7" s="86">
        <v>133.31600121264327</v>
      </c>
      <c r="AI7" s="86">
        <v>133.20678996211714</v>
      </c>
      <c r="AJ7" s="86">
        <v>133.09757871159098</v>
      </c>
      <c r="AK7" s="86">
        <v>132.98836746106483</v>
      </c>
      <c r="AL7" s="86">
        <v>132.8791562105387</v>
      </c>
      <c r="AM7" s="86">
        <v>132.76994496001254</v>
      </c>
      <c r="AN7" s="86">
        <v>132.66073370948638</v>
      </c>
      <c r="AO7" s="86">
        <v>132.55152245896022</v>
      </c>
      <c r="AP7" s="86">
        <v>132.44231120843409</v>
      </c>
      <c r="AQ7" s="86">
        <v>132.33309995790793</v>
      </c>
      <c r="AR7" s="86">
        <v>132.22388870738178</v>
      </c>
      <c r="AS7" s="86">
        <v>132.11467745685562</v>
      </c>
      <c r="AT7" s="86">
        <v>132.00546620632949</v>
      </c>
      <c r="AU7" s="86">
        <v>131.89625495580333</v>
      </c>
      <c r="AV7" s="86">
        <v>131.78704370527717</v>
      </c>
      <c r="AW7" s="86">
        <v>131.67783245475101</v>
      </c>
      <c r="AX7" s="86">
        <v>131.56862120422488</v>
      </c>
      <c r="AY7" s="86">
        <v>131.45940995369872</v>
      </c>
      <c r="AZ7" s="86">
        <v>131.35019870317257</v>
      </c>
      <c r="BA7" s="86">
        <v>131.24098745264641</v>
      </c>
      <c r="BB7" s="86">
        <v>131.13177620212028</v>
      </c>
      <c r="BC7" s="86">
        <v>131.02256495159412</v>
      </c>
      <c r="BD7" s="86">
        <v>130.91335370106796</v>
      </c>
      <c r="BE7" s="86">
        <v>130.8041424505418</v>
      </c>
      <c r="BF7" s="86">
        <v>130.69493120001567</v>
      </c>
      <c r="BG7" s="86">
        <v>130.58571994948952</v>
      </c>
      <c r="BH7" s="86">
        <v>130.47650869896336</v>
      </c>
      <c r="BI7" s="86">
        <v>130.36729744843723</v>
      </c>
      <c r="BJ7" s="86">
        <v>130.25808619791107</v>
      </c>
      <c r="BK7" s="86">
        <v>130.14887494738491</v>
      </c>
      <c r="BL7" s="86">
        <v>130.03966369685875</v>
      </c>
      <c r="BM7" s="86">
        <v>129.93045244633262</v>
      </c>
      <c r="BN7" s="86">
        <v>129.82124119580646</v>
      </c>
      <c r="BO7" s="86">
        <v>129.71202994528031</v>
      </c>
      <c r="BP7" s="86">
        <v>129.60281869475415</v>
      </c>
      <c r="BQ7" s="86">
        <v>129.49360744422802</v>
      </c>
      <c r="BR7" s="86">
        <v>129.38439619370186</v>
      </c>
      <c r="BS7" s="86">
        <v>129.2751849431757</v>
      </c>
      <c r="BT7" s="86">
        <v>129.16597369264954</v>
      </c>
      <c r="BU7" s="86">
        <v>129.05676244212341</v>
      </c>
      <c r="BV7" s="86">
        <v>128.94755119159726</v>
      </c>
      <c r="BW7" s="86">
        <v>128.8383399410711</v>
      </c>
      <c r="BX7" s="86">
        <v>128.72912869054494</v>
      </c>
      <c r="BY7" s="86">
        <v>128.61991744001881</v>
      </c>
      <c r="BZ7" s="86">
        <v>128.51070618949265</v>
      </c>
      <c r="CA7" s="86">
        <v>128.40149493896649</v>
      </c>
      <c r="CB7" s="86">
        <v>128.29228368844034</v>
      </c>
      <c r="CC7" s="86">
        <v>128.18307243791421</v>
      </c>
      <c r="CD7" s="86">
        <v>128.07386118738805</v>
      </c>
      <c r="CE7" s="86">
        <v>127.9646499368619</v>
      </c>
      <c r="CF7" s="86">
        <v>127.85543868633575</v>
      </c>
      <c r="CG7" s="86">
        <v>127.74622743580962</v>
      </c>
      <c r="CH7" s="86">
        <v>127.63701618528346</v>
      </c>
      <c r="CI7" s="86">
        <v>127.5278049347573</v>
      </c>
      <c r="CJ7" s="87"/>
    </row>
    <row r="8" spans="1:88" ht="57.45" customHeight="1" x14ac:dyDescent="0.25">
      <c r="B8" s="60">
        <v>2</v>
      </c>
      <c r="C8" s="26" t="s">
        <v>153</v>
      </c>
      <c r="D8" s="27" t="s">
        <v>228</v>
      </c>
      <c r="E8" s="27" t="s">
        <v>48</v>
      </c>
      <c r="F8" s="27">
        <v>2</v>
      </c>
      <c r="G8" s="39"/>
      <c r="H8" s="85">
        <v>0</v>
      </c>
      <c r="I8" s="85">
        <v>0</v>
      </c>
      <c r="J8" s="85">
        <v>0</v>
      </c>
      <c r="K8" s="85">
        <v>0</v>
      </c>
      <c r="L8" s="85">
        <v>0</v>
      </c>
      <c r="M8" s="85">
        <v>0</v>
      </c>
      <c r="N8" s="85">
        <v>0</v>
      </c>
      <c r="O8" s="85">
        <v>0</v>
      </c>
      <c r="P8" s="85">
        <v>0</v>
      </c>
      <c r="Q8" s="85">
        <v>0</v>
      </c>
      <c r="R8" s="85">
        <v>0</v>
      </c>
      <c r="S8" s="85">
        <v>0</v>
      </c>
      <c r="T8" s="85">
        <v>0</v>
      </c>
      <c r="U8" s="85">
        <v>0</v>
      </c>
      <c r="V8" s="85">
        <v>0</v>
      </c>
      <c r="W8" s="85">
        <v>0</v>
      </c>
      <c r="X8" s="85">
        <v>0</v>
      </c>
      <c r="Y8" s="85">
        <v>0</v>
      </c>
      <c r="Z8" s="85">
        <v>0</v>
      </c>
      <c r="AA8" s="85">
        <v>0</v>
      </c>
      <c r="AB8" s="85">
        <v>0</v>
      </c>
      <c r="AC8" s="85">
        <v>0</v>
      </c>
      <c r="AD8" s="85">
        <v>0</v>
      </c>
      <c r="AE8" s="85">
        <v>0</v>
      </c>
      <c r="AF8" s="85">
        <v>0</v>
      </c>
      <c r="AG8" s="86">
        <v>0</v>
      </c>
      <c r="AH8" s="86">
        <v>0</v>
      </c>
      <c r="AI8" s="86">
        <v>0</v>
      </c>
      <c r="AJ8" s="86">
        <v>0</v>
      </c>
      <c r="AK8" s="86">
        <v>0</v>
      </c>
      <c r="AL8" s="86">
        <v>0</v>
      </c>
      <c r="AM8" s="86">
        <v>0</v>
      </c>
      <c r="AN8" s="86">
        <v>0</v>
      </c>
      <c r="AO8" s="86">
        <v>0</v>
      </c>
      <c r="AP8" s="86">
        <v>0</v>
      </c>
      <c r="AQ8" s="86">
        <v>0</v>
      </c>
      <c r="AR8" s="86">
        <v>0</v>
      </c>
      <c r="AS8" s="86">
        <v>0</v>
      </c>
      <c r="AT8" s="86">
        <v>0</v>
      </c>
      <c r="AU8" s="86">
        <v>0</v>
      </c>
      <c r="AV8" s="86">
        <v>0</v>
      </c>
      <c r="AW8" s="86">
        <v>0</v>
      </c>
      <c r="AX8" s="86">
        <v>0</v>
      </c>
      <c r="AY8" s="86">
        <v>0</v>
      </c>
      <c r="AZ8" s="86">
        <v>0</v>
      </c>
      <c r="BA8" s="86">
        <v>0</v>
      </c>
      <c r="BB8" s="86">
        <v>0</v>
      </c>
      <c r="BC8" s="86">
        <v>0</v>
      </c>
      <c r="BD8" s="86">
        <v>0</v>
      </c>
      <c r="BE8" s="86">
        <v>0</v>
      </c>
      <c r="BF8" s="86">
        <v>0</v>
      </c>
      <c r="BG8" s="86">
        <v>0</v>
      </c>
      <c r="BH8" s="86">
        <v>0</v>
      </c>
      <c r="BI8" s="86">
        <v>0</v>
      </c>
      <c r="BJ8" s="86">
        <v>0</v>
      </c>
      <c r="BK8" s="86">
        <v>0</v>
      </c>
      <c r="BL8" s="86">
        <v>0</v>
      </c>
      <c r="BM8" s="86">
        <v>0</v>
      </c>
      <c r="BN8" s="86">
        <v>0</v>
      </c>
      <c r="BO8" s="86">
        <v>0</v>
      </c>
      <c r="BP8" s="86">
        <v>0</v>
      </c>
      <c r="BQ8" s="86">
        <v>0</v>
      </c>
      <c r="BR8" s="86">
        <v>0</v>
      </c>
      <c r="BS8" s="86">
        <v>0</v>
      </c>
      <c r="BT8" s="86">
        <v>0</v>
      </c>
      <c r="BU8" s="86">
        <v>0</v>
      </c>
      <c r="BV8" s="86">
        <v>0</v>
      </c>
      <c r="BW8" s="86">
        <v>0</v>
      </c>
      <c r="BX8" s="86">
        <v>0</v>
      </c>
      <c r="BY8" s="86">
        <v>0</v>
      </c>
      <c r="BZ8" s="86">
        <v>0</v>
      </c>
      <c r="CA8" s="86">
        <v>0</v>
      </c>
      <c r="CB8" s="86">
        <v>0</v>
      </c>
      <c r="CC8" s="86">
        <v>0</v>
      </c>
      <c r="CD8" s="86">
        <v>0</v>
      </c>
      <c r="CE8" s="86">
        <v>0</v>
      </c>
      <c r="CF8" s="86">
        <v>0</v>
      </c>
      <c r="CG8" s="86">
        <v>0</v>
      </c>
      <c r="CH8" s="86">
        <v>0</v>
      </c>
      <c r="CI8" s="86">
        <v>0</v>
      </c>
      <c r="CJ8" s="90"/>
    </row>
    <row r="9" spans="1:88" ht="59.7" customHeight="1" x14ac:dyDescent="0.25">
      <c r="B9" s="60">
        <v>3</v>
      </c>
      <c r="C9" s="26" t="s">
        <v>156</v>
      </c>
      <c r="D9" s="27" t="s">
        <v>230</v>
      </c>
      <c r="E9" s="27" t="s">
        <v>48</v>
      </c>
      <c r="F9" s="27">
        <v>2</v>
      </c>
      <c r="G9" s="39"/>
      <c r="H9" s="89">
        <v>2.3085681925137602</v>
      </c>
      <c r="I9" s="89">
        <v>2.42</v>
      </c>
      <c r="J9" s="89">
        <v>2.4900000000000002</v>
      </c>
      <c r="K9" s="89">
        <v>2.4900000000000002</v>
      </c>
      <c r="L9" s="89">
        <v>2.4900000000000002</v>
      </c>
      <c r="M9" s="89">
        <v>2.4900000000000002</v>
      </c>
      <c r="N9" s="89">
        <v>2.4900000000000002</v>
      </c>
      <c r="O9" s="89">
        <v>2.4900000000000002</v>
      </c>
      <c r="P9" s="89">
        <v>2.4900000000000002</v>
      </c>
      <c r="Q9" s="89">
        <v>2.4900000000000002</v>
      </c>
      <c r="R9" s="89">
        <v>2.4900000000000002</v>
      </c>
      <c r="S9" s="89">
        <v>2.4900000000000002</v>
      </c>
      <c r="T9" s="89">
        <v>2.4900000000000002</v>
      </c>
      <c r="U9" s="89">
        <v>2.4900000000000002</v>
      </c>
      <c r="V9" s="89">
        <v>2.4900000000000002</v>
      </c>
      <c r="W9" s="89">
        <v>2.4900000000000002</v>
      </c>
      <c r="X9" s="89">
        <v>2.4900000000000002</v>
      </c>
      <c r="Y9" s="89">
        <v>2.4900000000000002</v>
      </c>
      <c r="Z9" s="89">
        <v>2.4900000000000002</v>
      </c>
      <c r="AA9" s="89">
        <v>2.4900000000000002</v>
      </c>
      <c r="AB9" s="89">
        <v>2.4900000000000002</v>
      </c>
      <c r="AC9" s="89">
        <v>2.4900000000000002</v>
      </c>
      <c r="AD9" s="89">
        <v>2.4900000000000002</v>
      </c>
      <c r="AE9" s="89">
        <v>2.4900000000000002</v>
      </c>
      <c r="AF9" s="89">
        <v>2.4900000000000002</v>
      </c>
      <c r="AG9" s="90">
        <v>2.4900000000000002</v>
      </c>
      <c r="AH9" s="90">
        <v>2.4900000000000002</v>
      </c>
      <c r="AI9" s="90">
        <v>2.4900000000000002</v>
      </c>
      <c r="AJ9" s="90">
        <v>2.4900000000000002</v>
      </c>
      <c r="AK9" s="90">
        <v>2.4900000000000002</v>
      </c>
      <c r="AL9" s="90">
        <v>2.4900000000000002</v>
      </c>
      <c r="AM9" s="90">
        <v>2.4900000000000002</v>
      </c>
      <c r="AN9" s="90">
        <v>2.4900000000000002</v>
      </c>
      <c r="AO9" s="90">
        <v>2.4900000000000002</v>
      </c>
      <c r="AP9" s="90">
        <v>2.4900000000000002</v>
      </c>
      <c r="AQ9" s="90">
        <v>2.4900000000000002</v>
      </c>
      <c r="AR9" s="90">
        <v>2.4900000000000002</v>
      </c>
      <c r="AS9" s="90">
        <v>2.4900000000000002</v>
      </c>
      <c r="AT9" s="90">
        <v>2.4900000000000002</v>
      </c>
      <c r="AU9" s="90">
        <v>2.4900000000000002</v>
      </c>
      <c r="AV9" s="90">
        <v>2.4900000000000002</v>
      </c>
      <c r="AW9" s="90">
        <v>2.4900000000000002</v>
      </c>
      <c r="AX9" s="90">
        <v>2.4900000000000002</v>
      </c>
      <c r="AY9" s="90">
        <v>2.4900000000000002</v>
      </c>
      <c r="AZ9" s="90">
        <v>2.4900000000000002</v>
      </c>
      <c r="BA9" s="90">
        <v>2.4900000000000002</v>
      </c>
      <c r="BB9" s="90">
        <v>2.4900000000000002</v>
      </c>
      <c r="BC9" s="90">
        <v>2.4900000000000002</v>
      </c>
      <c r="BD9" s="90">
        <v>2.4900000000000002</v>
      </c>
      <c r="BE9" s="90">
        <v>2.4900000000000002</v>
      </c>
      <c r="BF9" s="90">
        <v>2.4900000000000002</v>
      </c>
      <c r="BG9" s="90">
        <v>2.4900000000000002</v>
      </c>
      <c r="BH9" s="90">
        <v>2.4900000000000002</v>
      </c>
      <c r="BI9" s="90">
        <v>2.4900000000000002</v>
      </c>
      <c r="BJ9" s="90">
        <v>2.4900000000000002</v>
      </c>
      <c r="BK9" s="90">
        <v>2.4900000000000002</v>
      </c>
      <c r="BL9" s="90">
        <v>2.4900000000000002</v>
      </c>
      <c r="BM9" s="90">
        <v>2.4900000000000002</v>
      </c>
      <c r="BN9" s="90">
        <v>2.4900000000000002</v>
      </c>
      <c r="BO9" s="90">
        <v>2.4900000000000002</v>
      </c>
      <c r="BP9" s="90">
        <v>2.4900000000000002</v>
      </c>
      <c r="BQ9" s="90">
        <v>2.4900000000000002</v>
      </c>
      <c r="BR9" s="90">
        <v>2.4900000000000002</v>
      </c>
      <c r="BS9" s="90">
        <v>2.4900000000000002</v>
      </c>
      <c r="BT9" s="90">
        <v>2.4900000000000002</v>
      </c>
      <c r="BU9" s="90">
        <v>2.4900000000000002</v>
      </c>
      <c r="BV9" s="90">
        <v>2.4900000000000002</v>
      </c>
      <c r="BW9" s="90">
        <v>2.4900000000000002</v>
      </c>
      <c r="BX9" s="90">
        <v>2.4900000000000002</v>
      </c>
      <c r="BY9" s="90">
        <v>2.4900000000000002</v>
      </c>
      <c r="BZ9" s="90">
        <v>2.4900000000000002</v>
      </c>
      <c r="CA9" s="90">
        <v>2.4900000000000002</v>
      </c>
      <c r="CB9" s="90">
        <v>2.4900000000000002</v>
      </c>
      <c r="CC9" s="90">
        <v>2.4900000000000002</v>
      </c>
      <c r="CD9" s="90">
        <v>2.4900000000000002</v>
      </c>
      <c r="CE9" s="90">
        <v>2.4900000000000002</v>
      </c>
      <c r="CF9" s="90">
        <v>2.4900000000000002</v>
      </c>
      <c r="CG9" s="90">
        <v>2.4900000000000002</v>
      </c>
      <c r="CH9" s="90">
        <v>2.4900000000000002</v>
      </c>
      <c r="CI9" s="90">
        <v>2.4900000000000002</v>
      </c>
      <c r="CJ9" s="90"/>
    </row>
    <row r="10" spans="1:88" x14ac:dyDescent="0.25"/>
    <row r="11" spans="1:88" x14ac:dyDescent="0.25">
      <c r="B11" s="48" t="s">
        <v>336</v>
      </c>
    </row>
    <row r="12" spans="1:88" x14ac:dyDescent="0.25"/>
    <row r="13" spans="1:88" x14ac:dyDescent="0.25">
      <c r="B13" s="49"/>
      <c r="C13" t="s">
        <v>337</v>
      </c>
    </row>
    <row r="14" spans="1:88" x14ac:dyDescent="0.25">
      <c r="B14" s="50"/>
      <c r="C14" t="s">
        <v>338</v>
      </c>
    </row>
    <row r="15" spans="1:88" x14ac:dyDescent="0.25"/>
    <row r="16" spans="1:88" x14ac:dyDescent="0.25"/>
    <row r="17" spans="2:9" ht="14.4" x14ac:dyDescent="0.3">
      <c r="B17" s="128" t="s">
        <v>343</v>
      </c>
      <c r="C17" s="129"/>
      <c r="D17" s="129"/>
      <c r="E17" s="129"/>
      <c r="F17" s="129"/>
      <c r="G17" s="129"/>
      <c r="H17" s="129"/>
      <c r="I17" s="130"/>
    </row>
    <row r="18" spans="2:9" x14ac:dyDescent="0.25"/>
    <row r="19" spans="2:9" s="6" customFormat="1" x14ac:dyDescent="0.25">
      <c r="B19" s="52" t="s">
        <v>334</v>
      </c>
      <c r="C19" s="131" t="s">
        <v>332</v>
      </c>
      <c r="D19" s="131"/>
      <c r="E19" s="131"/>
      <c r="F19" s="131"/>
      <c r="G19" s="131"/>
      <c r="H19" s="131"/>
      <c r="I19" s="131"/>
    </row>
    <row r="20" spans="2:9" s="6" customFormat="1" ht="75.45" customHeight="1" x14ac:dyDescent="0.25">
      <c r="B20" s="53">
        <v>1</v>
      </c>
      <c r="C20" s="124" t="s">
        <v>227</v>
      </c>
      <c r="D20" s="111"/>
      <c r="E20" s="111"/>
      <c r="F20" s="111"/>
      <c r="G20" s="111"/>
      <c r="H20" s="111"/>
      <c r="I20" s="111"/>
    </row>
    <row r="21" spans="2:9" s="6" customFormat="1" ht="110.55" customHeight="1" x14ac:dyDescent="0.25">
      <c r="B21" s="53">
        <v>2</v>
      </c>
      <c r="C21" s="124" t="s">
        <v>229</v>
      </c>
      <c r="D21" s="111"/>
      <c r="E21" s="111"/>
      <c r="F21" s="111"/>
      <c r="G21" s="111"/>
      <c r="H21" s="111"/>
      <c r="I21" s="111"/>
    </row>
    <row r="22" spans="2:9" s="6" customFormat="1" ht="85.5" customHeight="1" x14ac:dyDescent="0.25">
      <c r="B22" s="53">
        <v>3</v>
      </c>
      <c r="C22" s="124" t="s">
        <v>231</v>
      </c>
      <c r="D22" s="111"/>
      <c r="E22" s="111"/>
      <c r="F22" s="111"/>
      <c r="G22" s="111"/>
      <c r="H22" s="111"/>
      <c r="I22" s="111"/>
    </row>
    <row r="23" spans="2:9" x14ac:dyDescent="0.25"/>
  </sheetData>
  <mergeCells count="11">
    <mergeCell ref="AG5:CJ5"/>
    <mergeCell ref="B17:I17"/>
    <mergeCell ref="C19:I19"/>
    <mergeCell ref="C20:I20"/>
    <mergeCell ref="C21:I21"/>
    <mergeCell ref="C22:I22"/>
    <mergeCell ref="B3:C3"/>
    <mergeCell ref="B4:C4"/>
    <mergeCell ref="D3:F3"/>
    <mergeCell ref="D4:F4"/>
    <mergeCell ref="H5:AF5"/>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38"/>
  <sheetViews>
    <sheetView showGridLines="0" zoomScale="80" zoomScaleNormal="80" workbookViewId="0">
      <selection activeCell="H7" sqref="H7:I17"/>
    </sheetView>
  </sheetViews>
  <sheetFormatPr defaultColWidth="0" defaultRowHeight="13.8" zeroHeight="1" x14ac:dyDescent="0.25"/>
  <cols>
    <col min="1" max="1" width="1.69921875" customWidth="1"/>
    <col min="2" max="2" width="4.09765625" customWidth="1"/>
    <col min="3" max="3" width="70.59765625" customWidth="1"/>
    <col min="4" max="4" width="19" customWidth="1"/>
    <col min="5" max="5" width="14.59765625" customWidth="1"/>
    <col min="6" max="6" width="5.59765625" customWidth="1"/>
    <col min="7" max="7" width="3.19921875" customWidth="1"/>
    <col min="8" max="89" width="8.69921875" customWidth="1"/>
    <col min="90" max="109" width="8.69921875" hidden="1" customWidth="1"/>
    <col min="110" max="110" width="0" hidden="1" customWidth="1"/>
    <col min="111" max="16384" width="8.69921875" hidden="1"/>
  </cols>
  <sheetData>
    <row r="1" spans="2:88" ht="20.399999999999999" x14ac:dyDescent="0.25">
      <c r="B1" s="110" t="s">
        <v>232</v>
      </c>
      <c r="C1" s="110"/>
      <c r="D1" s="110"/>
      <c r="E1" s="110"/>
      <c r="F1" s="110"/>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5" t="s">
        <v>2</v>
      </c>
      <c r="C3" s="116"/>
      <c r="D3" s="132" t="str">
        <f>'Cover sheet'!C5</f>
        <v>Thames Water</v>
      </c>
      <c r="E3" s="133"/>
      <c r="F3" s="134"/>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5" t="s">
        <v>330</v>
      </c>
      <c r="C4" s="116"/>
      <c r="D4" s="132" t="str">
        <f>'Cover sheet'!C6</f>
        <v>Kennet Valley</v>
      </c>
      <c r="E4" s="133"/>
      <c r="F4" s="134"/>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9"/>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7" t="s">
        <v>60</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2: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60">
        <v>1</v>
      </c>
      <c r="C7" s="30" t="s">
        <v>160</v>
      </c>
      <c r="D7" s="31" t="s">
        <v>233</v>
      </c>
      <c r="E7" s="31" t="s">
        <v>48</v>
      </c>
      <c r="F7" s="31">
        <v>2</v>
      </c>
      <c r="H7" s="85">
        <v>14.597252324615186</v>
      </c>
      <c r="I7" s="85">
        <v>12.255385508383904</v>
      </c>
      <c r="J7" s="85">
        <v>18.357586976527045</v>
      </c>
      <c r="K7" s="85">
        <v>18.290837012038143</v>
      </c>
      <c r="L7" s="85">
        <v>18.223021485030003</v>
      </c>
      <c r="M7" s="85">
        <v>18.172147562577802</v>
      </c>
      <c r="N7" s="85">
        <v>18.124371798665077</v>
      </c>
      <c r="O7" s="85">
        <v>18.084617581530562</v>
      </c>
      <c r="P7" s="85">
        <v>18.044966646658427</v>
      </c>
      <c r="Q7" s="85">
        <v>18.003562751884267</v>
      </c>
      <c r="R7" s="85">
        <v>17.964179796910663</v>
      </c>
      <c r="S7" s="85">
        <v>17.926188545309298</v>
      </c>
      <c r="T7" s="85">
        <v>17.884364767791883</v>
      </c>
      <c r="U7" s="85">
        <v>17.847243596391223</v>
      </c>
      <c r="V7" s="85">
        <v>17.814733724707512</v>
      </c>
      <c r="W7" s="85">
        <v>17.785359898398891</v>
      </c>
      <c r="X7" s="85">
        <v>17.757759416167634</v>
      </c>
      <c r="Y7" s="85">
        <v>17.732238008073608</v>
      </c>
      <c r="Z7" s="85">
        <v>17.71124348837446</v>
      </c>
      <c r="AA7" s="85">
        <v>17.695888522109232</v>
      </c>
      <c r="AB7" s="85">
        <v>17.684844415934023</v>
      </c>
      <c r="AC7" s="85">
        <v>17.67522161561838</v>
      </c>
      <c r="AD7" s="85">
        <v>17.667336921525035</v>
      </c>
      <c r="AE7" s="85">
        <v>17.662179984239053</v>
      </c>
      <c r="AF7" s="85">
        <v>17.660264755618197</v>
      </c>
      <c r="AG7" s="86">
        <v>17.660039741280467</v>
      </c>
      <c r="AH7" s="86">
        <v>17.656410480572081</v>
      </c>
      <c r="AI7" s="86">
        <v>17.654555972287636</v>
      </c>
      <c r="AJ7" s="86">
        <v>17.654416217279159</v>
      </c>
      <c r="AK7" s="86">
        <v>17.655900095158842</v>
      </c>
      <c r="AL7" s="86">
        <v>17.658894892968505</v>
      </c>
      <c r="AM7" s="86">
        <v>17.663311383878533</v>
      </c>
      <c r="AN7" s="86">
        <v>17.669141776912678</v>
      </c>
      <c r="AO7" s="86">
        <v>17.676417024914542</v>
      </c>
      <c r="AP7" s="86">
        <v>17.685184713023776</v>
      </c>
      <c r="AQ7" s="86">
        <v>17.695458998676148</v>
      </c>
      <c r="AR7" s="86">
        <v>17.707283249653035</v>
      </c>
      <c r="AS7" s="86">
        <v>17.720710615261709</v>
      </c>
      <c r="AT7" s="86">
        <v>17.735801853678559</v>
      </c>
      <c r="AU7" s="86">
        <v>17.752576236065075</v>
      </c>
      <c r="AV7" s="86">
        <v>17.771005466626935</v>
      </c>
      <c r="AW7" s="86">
        <v>17.790932338123724</v>
      </c>
      <c r="AX7" s="86">
        <v>17.812505661089361</v>
      </c>
      <c r="AY7" s="86">
        <v>17.83583430878004</v>
      </c>
      <c r="AZ7" s="86">
        <v>17.860990075385541</v>
      </c>
      <c r="BA7" s="86">
        <v>17.888040105665784</v>
      </c>
      <c r="BB7" s="86">
        <v>17.917068878095936</v>
      </c>
      <c r="BC7" s="86">
        <v>17.948123461285302</v>
      </c>
      <c r="BD7" s="86">
        <v>17.981195169310539</v>
      </c>
      <c r="BE7" s="86">
        <v>18.016259419515368</v>
      </c>
      <c r="BF7" s="86">
        <v>18.053334548027728</v>
      </c>
      <c r="BG7" s="86">
        <v>18.092478429006636</v>
      </c>
      <c r="BH7" s="86">
        <v>18.133728719063424</v>
      </c>
      <c r="BI7" s="86">
        <v>18.177054168692415</v>
      </c>
      <c r="BJ7" s="86">
        <v>18.222456260097353</v>
      </c>
      <c r="BK7" s="86">
        <v>18.269951340020437</v>
      </c>
      <c r="BL7" s="86">
        <v>18.319553813459422</v>
      </c>
      <c r="BM7" s="86">
        <v>18.371218206740188</v>
      </c>
      <c r="BN7" s="86">
        <v>18.424894489012626</v>
      </c>
      <c r="BO7" s="86">
        <v>18.480593698901291</v>
      </c>
      <c r="BP7" s="86">
        <v>18.538313440131095</v>
      </c>
      <c r="BQ7" s="86">
        <v>18.598096776430562</v>
      </c>
      <c r="BR7" s="86">
        <v>18.659953785642593</v>
      </c>
      <c r="BS7" s="86">
        <v>18.72388521048304</v>
      </c>
      <c r="BT7" s="86">
        <v>18.789913574474355</v>
      </c>
      <c r="BU7" s="86">
        <v>18.858069721552507</v>
      </c>
      <c r="BV7" s="86">
        <v>18.928400344432653</v>
      </c>
      <c r="BW7" s="86">
        <v>19.000946623957539</v>
      </c>
      <c r="BX7" s="86">
        <v>19.075726660950362</v>
      </c>
      <c r="BY7" s="86">
        <v>19.152766761969445</v>
      </c>
      <c r="BZ7" s="86">
        <v>19.232118558545956</v>
      </c>
      <c r="CA7" s="86">
        <v>19.313812266558863</v>
      </c>
      <c r="CB7" s="86">
        <v>19.397902609663241</v>
      </c>
      <c r="CC7" s="86">
        <v>19.48438835850968</v>
      </c>
      <c r="CD7" s="86">
        <v>19.573280754386975</v>
      </c>
      <c r="CE7" s="86">
        <v>19.664621335529173</v>
      </c>
      <c r="CF7" s="86">
        <v>19.75840908391255</v>
      </c>
      <c r="CG7" s="86">
        <v>19.854698646413503</v>
      </c>
      <c r="CH7" s="86">
        <v>19.953552206871699</v>
      </c>
      <c r="CI7" s="86">
        <v>20.05507275868181</v>
      </c>
      <c r="CJ7" s="35"/>
    </row>
    <row r="8" spans="2:88" ht="39.6" x14ac:dyDescent="0.25">
      <c r="B8" s="60">
        <v>2</v>
      </c>
      <c r="C8" s="26" t="s">
        <v>162</v>
      </c>
      <c r="D8" s="27" t="s">
        <v>235</v>
      </c>
      <c r="E8" s="27" t="s">
        <v>48</v>
      </c>
      <c r="F8" s="27">
        <v>2</v>
      </c>
      <c r="H8" s="85">
        <v>0.21286789241086099</v>
      </c>
      <c r="I8" s="85">
        <v>0.24279563468283</v>
      </c>
      <c r="J8" s="85">
        <v>0.22919043075022599</v>
      </c>
      <c r="K8" s="85">
        <v>0.22919043075022599</v>
      </c>
      <c r="L8" s="85">
        <v>0.22919043075022599</v>
      </c>
      <c r="M8" s="85">
        <v>0.22919043075022599</v>
      </c>
      <c r="N8" s="85">
        <v>0.22919043075022599</v>
      </c>
      <c r="O8" s="85">
        <v>0.22919043075022597</v>
      </c>
      <c r="P8" s="85">
        <v>0.22919043075022599</v>
      </c>
      <c r="Q8" s="85">
        <v>0.22919043075022602</v>
      </c>
      <c r="R8" s="85">
        <v>0.22919043075022602</v>
      </c>
      <c r="S8" s="85">
        <v>0.22919043075022599</v>
      </c>
      <c r="T8" s="85">
        <v>0.22919043075022599</v>
      </c>
      <c r="U8" s="85">
        <v>0.22919043075022599</v>
      </c>
      <c r="V8" s="85">
        <v>0.22919043075022597</v>
      </c>
      <c r="W8" s="85">
        <v>0.22919043075022602</v>
      </c>
      <c r="X8" s="85">
        <v>0.22919043075022599</v>
      </c>
      <c r="Y8" s="85">
        <v>0.22919043075022597</v>
      </c>
      <c r="Z8" s="85">
        <v>0.22919043075022597</v>
      </c>
      <c r="AA8" s="85">
        <v>0.22919043075022599</v>
      </c>
      <c r="AB8" s="85">
        <v>0.22919043075022597</v>
      </c>
      <c r="AC8" s="85">
        <v>0.22919043075022599</v>
      </c>
      <c r="AD8" s="85">
        <v>0.22919043075022599</v>
      </c>
      <c r="AE8" s="85">
        <v>0.22919043075022599</v>
      </c>
      <c r="AF8" s="85">
        <v>0.22919043075022599</v>
      </c>
      <c r="AG8" s="86">
        <v>0.22919043075022599</v>
      </c>
      <c r="AH8" s="86">
        <v>0.22919043075022599</v>
      </c>
      <c r="AI8" s="86">
        <v>0.22919043075022602</v>
      </c>
      <c r="AJ8" s="86">
        <v>0.22919043075022602</v>
      </c>
      <c r="AK8" s="86">
        <v>0.22919043075022599</v>
      </c>
      <c r="AL8" s="86">
        <v>0.22919043075022599</v>
      </c>
      <c r="AM8" s="86">
        <v>0.22919043075022602</v>
      </c>
      <c r="AN8" s="86">
        <v>0.22919043075022597</v>
      </c>
      <c r="AO8" s="86">
        <v>0.22919043075022602</v>
      </c>
      <c r="AP8" s="86">
        <v>0.22919043075022605</v>
      </c>
      <c r="AQ8" s="86">
        <v>0.22919043075022602</v>
      </c>
      <c r="AR8" s="86">
        <v>0.22919043075022599</v>
      </c>
      <c r="AS8" s="86">
        <v>0.22919043075022597</v>
      </c>
      <c r="AT8" s="86">
        <v>0.22919043075022599</v>
      </c>
      <c r="AU8" s="86">
        <v>0.22919043075022594</v>
      </c>
      <c r="AV8" s="86">
        <v>0.22919043075022597</v>
      </c>
      <c r="AW8" s="86">
        <v>0.22919043075022599</v>
      </c>
      <c r="AX8" s="86">
        <v>0.22919043075022599</v>
      </c>
      <c r="AY8" s="86">
        <v>0.22919043075022599</v>
      </c>
      <c r="AZ8" s="86">
        <v>0.22919043075022599</v>
      </c>
      <c r="BA8" s="86">
        <v>0.22919043075022597</v>
      </c>
      <c r="BB8" s="86">
        <v>0.22919043075022599</v>
      </c>
      <c r="BC8" s="86">
        <v>0.22919043075022597</v>
      </c>
      <c r="BD8" s="86">
        <v>0.22919043075022602</v>
      </c>
      <c r="BE8" s="86">
        <v>0.22919043075022597</v>
      </c>
      <c r="BF8" s="86">
        <v>0.22919043075022597</v>
      </c>
      <c r="BG8" s="86">
        <v>0.22919043075022599</v>
      </c>
      <c r="BH8" s="86">
        <v>0.22919043075022602</v>
      </c>
      <c r="BI8" s="86">
        <v>0.22919043075022599</v>
      </c>
      <c r="BJ8" s="86">
        <v>0.22919043075022597</v>
      </c>
      <c r="BK8" s="86">
        <v>0.22919043075022599</v>
      </c>
      <c r="BL8" s="86">
        <v>0.22919043075022599</v>
      </c>
      <c r="BM8" s="86">
        <v>0.22919043075022599</v>
      </c>
      <c r="BN8" s="86">
        <v>0.22919043075022599</v>
      </c>
      <c r="BO8" s="86">
        <v>0.22919043075022599</v>
      </c>
      <c r="BP8" s="86">
        <v>0.22919043075022599</v>
      </c>
      <c r="BQ8" s="86">
        <v>0.22919043075022605</v>
      </c>
      <c r="BR8" s="86">
        <v>0.22919043075022599</v>
      </c>
      <c r="BS8" s="86">
        <v>0.22919043075022602</v>
      </c>
      <c r="BT8" s="86">
        <v>0.22919043075022597</v>
      </c>
      <c r="BU8" s="86">
        <v>0.22919043075022599</v>
      </c>
      <c r="BV8" s="86">
        <v>0.22919043075022599</v>
      </c>
      <c r="BW8" s="86">
        <v>0.22919043075022599</v>
      </c>
      <c r="BX8" s="86">
        <v>0.22919043075022599</v>
      </c>
      <c r="BY8" s="86">
        <v>0.22919043075022599</v>
      </c>
      <c r="BZ8" s="86">
        <v>0.22919043075022597</v>
      </c>
      <c r="CA8" s="86">
        <v>0.22919043075022594</v>
      </c>
      <c r="CB8" s="86">
        <v>0.22919043075022599</v>
      </c>
      <c r="CC8" s="86">
        <v>0.22919043075022602</v>
      </c>
      <c r="CD8" s="86">
        <v>0.22919043075022599</v>
      </c>
      <c r="CE8" s="86">
        <v>0.22919043075022597</v>
      </c>
      <c r="CF8" s="86">
        <v>0.22919043075022599</v>
      </c>
      <c r="CG8" s="86">
        <v>0.22919043075022597</v>
      </c>
      <c r="CH8" s="86">
        <v>0.22919043075022599</v>
      </c>
      <c r="CI8" s="86">
        <v>0.22919043075022602</v>
      </c>
      <c r="CJ8" s="38"/>
    </row>
    <row r="9" spans="2:88" ht="39.6" x14ac:dyDescent="0.25">
      <c r="B9" s="60">
        <v>3</v>
      </c>
      <c r="C9" s="26" t="s">
        <v>165</v>
      </c>
      <c r="D9" s="27" t="s">
        <v>237</v>
      </c>
      <c r="E9" s="27" t="s">
        <v>48</v>
      </c>
      <c r="F9" s="27">
        <v>2</v>
      </c>
      <c r="H9" s="85">
        <v>28.1747811314114</v>
      </c>
      <c r="I9" s="85">
        <v>29.655262820975199</v>
      </c>
      <c r="J9" s="85">
        <v>29.446821715984132</v>
      </c>
      <c r="K9" s="85">
        <v>30.195368735584179</v>
      </c>
      <c r="L9" s="85">
        <v>30.89905786443105</v>
      </c>
      <c r="M9" s="85">
        <v>31.558628865145117</v>
      </c>
      <c r="N9" s="85">
        <v>32.209378503578066</v>
      </c>
      <c r="O9" s="85">
        <v>32.889538640376649</v>
      </c>
      <c r="P9" s="85">
        <v>33.566815148682558</v>
      </c>
      <c r="Q9" s="85">
        <v>34.20779249863233</v>
      </c>
      <c r="R9" s="85">
        <v>38.234428965601808</v>
      </c>
      <c r="S9" s="85">
        <v>41.678402668100354</v>
      </c>
      <c r="T9" s="85">
        <v>45.12623646882944</v>
      </c>
      <c r="U9" s="85">
        <v>48.618715220163018</v>
      </c>
      <c r="V9" s="85">
        <v>52.172971667334068</v>
      </c>
      <c r="W9" s="85">
        <v>51.702507332562</v>
      </c>
      <c r="X9" s="85">
        <v>49.139243469800462</v>
      </c>
      <c r="Y9" s="85">
        <v>49.091412851029375</v>
      </c>
      <c r="Z9" s="85">
        <v>49.053996883836987</v>
      </c>
      <c r="AA9" s="85">
        <v>49.030350261906072</v>
      </c>
      <c r="AB9" s="85">
        <v>49.141552942912938</v>
      </c>
      <c r="AC9" s="85">
        <v>49.238553312023825</v>
      </c>
      <c r="AD9" s="85">
        <v>49.331343447852362</v>
      </c>
      <c r="AE9" s="85">
        <v>49.424948995451849</v>
      </c>
      <c r="AF9" s="85">
        <v>49.517275946860593</v>
      </c>
      <c r="AG9" s="86">
        <v>49.573499082208698</v>
      </c>
      <c r="AH9" s="86">
        <v>49.551722945831855</v>
      </c>
      <c r="AI9" s="86">
        <v>49.538587356725323</v>
      </c>
      <c r="AJ9" s="86">
        <v>49.509582424020238</v>
      </c>
      <c r="AK9" s="86">
        <v>49.470765032314418</v>
      </c>
      <c r="AL9" s="86">
        <v>49.424630114414867</v>
      </c>
      <c r="AM9" s="86">
        <v>49.369663430851716</v>
      </c>
      <c r="AN9" s="86">
        <v>49.307902173552954</v>
      </c>
      <c r="AO9" s="86">
        <v>49.242689618300929</v>
      </c>
      <c r="AP9" s="86">
        <v>49.17303717323967</v>
      </c>
      <c r="AQ9" s="86">
        <v>49.099126259689875</v>
      </c>
      <c r="AR9" s="86">
        <v>49.021039659985121</v>
      </c>
      <c r="AS9" s="86">
        <v>48.940309675999288</v>
      </c>
      <c r="AT9" s="86">
        <v>48.853074146672945</v>
      </c>
      <c r="AU9" s="86">
        <v>48.760210548594685</v>
      </c>
      <c r="AV9" s="86">
        <v>48.664231712626034</v>
      </c>
      <c r="AW9" s="86">
        <v>48.564622715658103</v>
      </c>
      <c r="AX9" s="86">
        <v>48.574955864523673</v>
      </c>
      <c r="AY9" s="86">
        <v>48.585959631649153</v>
      </c>
      <c r="AZ9" s="86">
        <v>48.597148063582651</v>
      </c>
      <c r="BA9" s="86">
        <v>48.609548291772072</v>
      </c>
      <c r="BB9" s="86">
        <v>48.623753305945677</v>
      </c>
      <c r="BC9" s="86">
        <v>48.638960174902685</v>
      </c>
      <c r="BD9" s="86">
        <v>48.656009773522804</v>
      </c>
      <c r="BE9" s="86">
        <v>48.67554020123562</v>
      </c>
      <c r="BF9" s="86">
        <v>48.696213350816009</v>
      </c>
      <c r="BG9" s="86">
        <v>48.719687728281997</v>
      </c>
      <c r="BH9" s="86">
        <v>48.74531190480856</v>
      </c>
      <c r="BI9" s="86">
        <v>48.773035347501789</v>
      </c>
      <c r="BJ9" s="86">
        <v>48.802548721967185</v>
      </c>
      <c r="BK9" s="86">
        <v>48.833765791190316</v>
      </c>
      <c r="BL9" s="86">
        <v>48.866895811271299</v>
      </c>
      <c r="BM9" s="86">
        <v>48.900737438634273</v>
      </c>
      <c r="BN9" s="86">
        <v>48.935318845862753</v>
      </c>
      <c r="BO9" s="86">
        <v>48.971530187189806</v>
      </c>
      <c r="BP9" s="86">
        <v>49.009335192168109</v>
      </c>
      <c r="BQ9" s="86">
        <v>49.049256156488717</v>
      </c>
      <c r="BR9" s="86">
        <v>49.091169513238924</v>
      </c>
      <c r="BS9" s="86">
        <v>49.13499436431664</v>
      </c>
      <c r="BT9" s="86">
        <v>49.179901869094067</v>
      </c>
      <c r="BU9" s="86">
        <v>49.226463477194287</v>
      </c>
      <c r="BV9" s="86">
        <v>49.274954708168309</v>
      </c>
      <c r="BW9" s="86">
        <v>49.323898436915833</v>
      </c>
      <c r="BX9" s="86">
        <v>49.372787272307484</v>
      </c>
      <c r="BY9" s="86">
        <v>49.422500994022961</v>
      </c>
      <c r="BZ9" s="86">
        <v>49.472555882413538</v>
      </c>
      <c r="CA9" s="86">
        <v>49.522664343749064</v>
      </c>
      <c r="CB9" s="86">
        <v>49.572855597251092</v>
      </c>
      <c r="CC9" s="86">
        <v>49.623747484543081</v>
      </c>
      <c r="CD9" s="86">
        <v>49.674223216355287</v>
      </c>
      <c r="CE9" s="86">
        <v>49.724098430288905</v>
      </c>
      <c r="CF9" s="86">
        <v>49.774274962680444</v>
      </c>
      <c r="CG9" s="86">
        <v>49.822141915175187</v>
      </c>
      <c r="CH9" s="86">
        <v>49.868877700825408</v>
      </c>
      <c r="CI9" s="86">
        <v>49.914758593006589</v>
      </c>
      <c r="CJ9" s="38"/>
    </row>
    <row r="10" spans="2:88" ht="39.6" x14ac:dyDescent="0.25">
      <c r="B10" s="60">
        <v>4</v>
      </c>
      <c r="C10" s="26" t="s">
        <v>239</v>
      </c>
      <c r="D10" s="27" t="s">
        <v>240</v>
      </c>
      <c r="E10" s="27" t="s">
        <v>48</v>
      </c>
      <c r="F10" s="27">
        <v>2</v>
      </c>
      <c r="H10" s="85">
        <v>33.316836482187803</v>
      </c>
      <c r="I10" s="85">
        <v>28.747086393854101</v>
      </c>
      <c r="J10" s="85">
        <v>27.384305706235153</v>
      </c>
      <c r="K10" s="85">
        <v>26.904436663205175</v>
      </c>
      <c r="L10" s="85">
        <v>26.431125423628131</v>
      </c>
      <c r="M10" s="85">
        <v>25.956357564278942</v>
      </c>
      <c r="N10" s="85">
        <v>25.48412872437838</v>
      </c>
      <c r="O10" s="85">
        <v>25.013721804597523</v>
      </c>
      <c r="P10" s="85">
        <v>24.542166788697905</v>
      </c>
      <c r="Q10" s="85">
        <v>24.06968352371527</v>
      </c>
      <c r="R10" s="85">
        <v>19.910748996262804</v>
      </c>
      <c r="S10" s="85">
        <v>15.738755774632665</v>
      </c>
      <c r="T10" s="85">
        <v>11.549156799832119</v>
      </c>
      <c r="U10" s="85">
        <v>7.3381514970975177</v>
      </c>
      <c r="V10" s="85">
        <v>3.1102208931783881</v>
      </c>
      <c r="W10" s="85">
        <v>3.0745185170859131</v>
      </c>
      <c r="X10" s="85">
        <v>3.0387401107224097</v>
      </c>
      <c r="Y10" s="85">
        <v>3.0029096953000813</v>
      </c>
      <c r="Z10" s="85">
        <v>2.9669813586978417</v>
      </c>
      <c r="AA10" s="85">
        <v>2.9309716326253925</v>
      </c>
      <c r="AB10" s="85">
        <v>2.9253318203742023</v>
      </c>
      <c r="AC10" s="85">
        <v>2.9192972391724501</v>
      </c>
      <c r="AD10" s="85">
        <v>2.9132699434510041</v>
      </c>
      <c r="AE10" s="85">
        <v>2.9072405086387603</v>
      </c>
      <c r="AF10" s="85">
        <v>2.9012176998079537</v>
      </c>
      <c r="AG10" s="86">
        <v>2.8952815455009251</v>
      </c>
      <c r="AH10" s="86">
        <v>2.8894117138673208</v>
      </c>
      <c r="AI10" s="86">
        <v>2.8845744054200573</v>
      </c>
      <c r="AJ10" s="86">
        <v>2.8794180238697979</v>
      </c>
      <c r="AK10" s="86">
        <v>2.8742146974165337</v>
      </c>
      <c r="AL10" s="86">
        <v>2.8690318110933299</v>
      </c>
      <c r="AM10" s="86">
        <v>2.8638447661876079</v>
      </c>
      <c r="AN10" s="86">
        <v>2.8586956221867994</v>
      </c>
      <c r="AO10" s="86">
        <v>2.8535352436282677</v>
      </c>
      <c r="AP10" s="86">
        <v>2.8483620471933619</v>
      </c>
      <c r="AQ10" s="86">
        <v>2.8431443324656218</v>
      </c>
      <c r="AR10" s="86">
        <v>2.8379096357832134</v>
      </c>
      <c r="AS10" s="86">
        <v>2.8327460113493519</v>
      </c>
      <c r="AT10" s="86">
        <v>2.8275567093135754</v>
      </c>
      <c r="AU10" s="86">
        <v>2.8223396584893665</v>
      </c>
      <c r="AV10" s="86">
        <v>2.8171235909392132</v>
      </c>
      <c r="AW10" s="86">
        <v>2.8119230335527057</v>
      </c>
      <c r="AX10" s="86">
        <v>2.8066287623834825</v>
      </c>
      <c r="AY10" s="86">
        <v>2.8013281411230491</v>
      </c>
      <c r="AZ10" s="86">
        <v>2.796006553483934</v>
      </c>
      <c r="BA10" s="86">
        <v>2.7906659293885809</v>
      </c>
      <c r="BB10" s="86">
        <v>2.785323771348537</v>
      </c>
      <c r="BC10" s="86">
        <v>2.7799712188001653</v>
      </c>
      <c r="BD10" s="86">
        <v>2.7746177596973842</v>
      </c>
      <c r="BE10" s="86">
        <v>2.7692690213999378</v>
      </c>
      <c r="BF10" s="86">
        <v>2.7639091350700107</v>
      </c>
      <c r="BG10" s="86">
        <v>2.7585573121563258</v>
      </c>
      <c r="BH10" s="86">
        <v>2.7531836415538695</v>
      </c>
      <c r="BI10" s="86">
        <v>2.7478088753087526</v>
      </c>
      <c r="BJ10" s="86">
        <v>2.7424364986357967</v>
      </c>
      <c r="BK10" s="86">
        <v>2.7370670368363701</v>
      </c>
      <c r="BL10" s="86">
        <v>2.7317097107942292</v>
      </c>
      <c r="BM10" s="86">
        <v>2.7263397033550354</v>
      </c>
      <c r="BN10" s="86">
        <v>2.7209658652782194</v>
      </c>
      <c r="BO10" s="86">
        <v>2.7155954509293347</v>
      </c>
      <c r="BP10" s="86">
        <v>2.7102275855829454</v>
      </c>
      <c r="BQ10" s="86">
        <v>2.7048562032661634</v>
      </c>
      <c r="BR10" s="86">
        <v>2.6994977901069728</v>
      </c>
      <c r="BS10" s="86">
        <v>2.6941432553849261</v>
      </c>
      <c r="BT10" s="86">
        <v>2.68879569026433</v>
      </c>
      <c r="BU10" s="86">
        <v>2.6834552295140734</v>
      </c>
      <c r="BV10" s="86">
        <v>2.6781256743149791</v>
      </c>
      <c r="BW10" s="86">
        <v>2.6727685224943425</v>
      </c>
      <c r="BX10" s="86">
        <v>2.6674070077092606</v>
      </c>
      <c r="BY10" s="86">
        <v>2.6620575160221693</v>
      </c>
      <c r="BZ10" s="86">
        <v>2.6566954403829302</v>
      </c>
      <c r="CA10" s="86">
        <v>2.651318189355012</v>
      </c>
      <c r="CB10" s="86">
        <v>2.645941779133461</v>
      </c>
      <c r="CC10" s="86">
        <v>2.640562609914868</v>
      </c>
      <c r="CD10" s="86">
        <v>2.6351794188787281</v>
      </c>
      <c r="CE10" s="86">
        <v>2.6297965337505613</v>
      </c>
      <c r="CF10" s="86">
        <v>2.6244577611396012</v>
      </c>
      <c r="CG10" s="86">
        <v>2.6190660961416019</v>
      </c>
      <c r="CH10" s="86">
        <v>2.6136790066461466</v>
      </c>
      <c r="CI10" s="86">
        <v>2.6082969135581142</v>
      </c>
      <c r="CJ10" s="38"/>
    </row>
    <row r="11" spans="2:88" ht="39.6" x14ac:dyDescent="0.25">
      <c r="B11" s="60">
        <v>5</v>
      </c>
      <c r="C11" s="26" t="s">
        <v>171</v>
      </c>
      <c r="D11" s="27" t="s">
        <v>242</v>
      </c>
      <c r="E11" s="27" t="s">
        <v>173</v>
      </c>
      <c r="F11" s="27">
        <v>1</v>
      </c>
      <c r="H11" s="91">
        <v>136.74548427672599</v>
      </c>
      <c r="I11" s="91">
        <v>129.290533660514</v>
      </c>
      <c r="J11" s="91">
        <v>124.1</v>
      </c>
      <c r="K11" s="91">
        <v>123.9</v>
      </c>
      <c r="L11" s="91">
        <v>123.8</v>
      </c>
      <c r="M11" s="91">
        <v>123.8</v>
      </c>
      <c r="N11" s="91">
        <v>123.8</v>
      </c>
      <c r="O11" s="91">
        <v>123.8</v>
      </c>
      <c r="P11" s="91">
        <v>124</v>
      </c>
      <c r="Q11" s="91">
        <v>124.2</v>
      </c>
      <c r="R11" s="91">
        <v>124.5</v>
      </c>
      <c r="S11" s="91">
        <v>123.1</v>
      </c>
      <c r="T11" s="91">
        <v>121.9</v>
      </c>
      <c r="U11" s="91">
        <v>120.9</v>
      </c>
      <c r="V11" s="91">
        <v>120</v>
      </c>
      <c r="W11" s="91">
        <v>118.5</v>
      </c>
      <c r="X11" s="91">
        <v>112.2</v>
      </c>
      <c r="Y11" s="91">
        <v>111.7</v>
      </c>
      <c r="Z11" s="91">
        <v>111.2</v>
      </c>
      <c r="AA11" s="91">
        <v>110.6</v>
      </c>
      <c r="AB11" s="91">
        <v>110.3</v>
      </c>
      <c r="AC11" s="91">
        <v>110.1</v>
      </c>
      <c r="AD11" s="91">
        <v>109.8</v>
      </c>
      <c r="AE11" s="91">
        <v>109.5</v>
      </c>
      <c r="AF11" s="91">
        <v>109.2</v>
      </c>
      <c r="AG11" s="92">
        <v>108.9</v>
      </c>
      <c r="AH11" s="92">
        <v>108.5</v>
      </c>
      <c r="AI11" s="92">
        <v>108.2</v>
      </c>
      <c r="AJ11" s="92">
        <v>107.9</v>
      </c>
      <c r="AK11" s="92">
        <v>107.6</v>
      </c>
      <c r="AL11" s="92">
        <v>107.2</v>
      </c>
      <c r="AM11" s="92">
        <v>106.9</v>
      </c>
      <c r="AN11" s="92">
        <v>106.6</v>
      </c>
      <c r="AO11" s="92">
        <v>106.2</v>
      </c>
      <c r="AP11" s="92">
        <v>105.9</v>
      </c>
      <c r="AQ11" s="92">
        <v>105.5</v>
      </c>
      <c r="AR11" s="92">
        <v>105.1</v>
      </c>
      <c r="AS11" s="92">
        <v>104.8</v>
      </c>
      <c r="AT11" s="92">
        <v>104.4</v>
      </c>
      <c r="AU11" s="92">
        <v>104</v>
      </c>
      <c r="AV11" s="92">
        <v>103.7</v>
      </c>
      <c r="AW11" s="92">
        <v>103.3</v>
      </c>
      <c r="AX11" s="92">
        <v>103.1</v>
      </c>
      <c r="AY11" s="92">
        <v>103</v>
      </c>
      <c r="AZ11" s="92">
        <v>102.8</v>
      </c>
      <c r="BA11" s="92">
        <v>102.7</v>
      </c>
      <c r="BB11" s="92">
        <v>102.5</v>
      </c>
      <c r="BC11" s="92">
        <v>102.4</v>
      </c>
      <c r="BD11" s="92">
        <v>102.2</v>
      </c>
      <c r="BE11" s="92">
        <v>102</v>
      </c>
      <c r="BF11" s="92">
        <v>101.9</v>
      </c>
      <c r="BG11" s="92">
        <v>101.7</v>
      </c>
      <c r="BH11" s="92">
        <v>101.6</v>
      </c>
      <c r="BI11" s="92">
        <v>101.4</v>
      </c>
      <c r="BJ11" s="92">
        <v>101.3</v>
      </c>
      <c r="BK11" s="92">
        <v>101.1</v>
      </c>
      <c r="BL11" s="92">
        <v>101</v>
      </c>
      <c r="BM11" s="92">
        <v>100.8</v>
      </c>
      <c r="BN11" s="92">
        <v>100.7</v>
      </c>
      <c r="BO11" s="92">
        <v>100.5</v>
      </c>
      <c r="BP11" s="92">
        <v>100.4</v>
      </c>
      <c r="BQ11" s="92">
        <v>100.2</v>
      </c>
      <c r="BR11" s="92">
        <v>100.1</v>
      </c>
      <c r="BS11" s="92">
        <v>99.9</v>
      </c>
      <c r="BT11" s="92">
        <v>99.8</v>
      </c>
      <c r="BU11" s="92">
        <v>99.7</v>
      </c>
      <c r="BV11" s="92">
        <v>99.5</v>
      </c>
      <c r="BW11" s="92">
        <v>99.4</v>
      </c>
      <c r="BX11" s="92">
        <v>99.3</v>
      </c>
      <c r="BY11" s="92">
        <v>99.1</v>
      </c>
      <c r="BZ11" s="92">
        <v>99</v>
      </c>
      <c r="CA11" s="92">
        <v>98.9</v>
      </c>
      <c r="CB11" s="92">
        <v>98.8</v>
      </c>
      <c r="CC11" s="92">
        <v>98.6</v>
      </c>
      <c r="CD11" s="92">
        <v>98.5</v>
      </c>
      <c r="CE11" s="92">
        <v>98.4</v>
      </c>
      <c r="CF11" s="92">
        <v>98.3</v>
      </c>
      <c r="CG11" s="92">
        <v>98.1</v>
      </c>
      <c r="CH11" s="92">
        <v>98</v>
      </c>
      <c r="CI11" s="92">
        <v>97.9</v>
      </c>
      <c r="CJ11" s="38"/>
    </row>
    <row r="12" spans="2:88" ht="39.6" x14ac:dyDescent="0.25">
      <c r="B12" s="60">
        <v>6</v>
      </c>
      <c r="C12" s="26" t="s">
        <v>175</v>
      </c>
      <c r="D12" s="27" t="s">
        <v>244</v>
      </c>
      <c r="E12" s="27" t="s">
        <v>173</v>
      </c>
      <c r="F12" s="27">
        <v>1</v>
      </c>
      <c r="H12" s="91">
        <v>163.23642372942101</v>
      </c>
      <c r="I12" s="91">
        <v>157.12644253137</v>
      </c>
      <c r="J12" s="91">
        <v>140.1</v>
      </c>
      <c r="K12" s="91">
        <v>139.6</v>
      </c>
      <c r="L12" s="91">
        <v>139.1</v>
      </c>
      <c r="M12" s="91">
        <v>138.6</v>
      </c>
      <c r="N12" s="91">
        <v>138.19999999999999</v>
      </c>
      <c r="O12" s="91">
        <v>137.69999999999999</v>
      </c>
      <c r="P12" s="91">
        <v>137.19999999999999</v>
      </c>
      <c r="Q12" s="91">
        <v>136.69999999999999</v>
      </c>
      <c r="R12" s="91">
        <v>135.9</v>
      </c>
      <c r="S12" s="91">
        <v>134.9</v>
      </c>
      <c r="T12" s="91">
        <v>133.6</v>
      </c>
      <c r="U12" s="91">
        <v>131.5</v>
      </c>
      <c r="V12" s="91">
        <v>125.9</v>
      </c>
      <c r="W12" s="91">
        <v>124.5</v>
      </c>
      <c r="X12" s="91">
        <v>123.1</v>
      </c>
      <c r="Y12" s="91">
        <v>121.6</v>
      </c>
      <c r="Z12" s="91">
        <v>120.1</v>
      </c>
      <c r="AA12" s="91">
        <v>118.7</v>
      </c>
      <c r="AB12" s="91">
        <v>118.5</v>
      </c>
      <c r="AC12" s="91">
        <v>118.2</v>
      </c>
      <c r="AD12" s="91">
        <v>118</v>
      </c>
      <c r="AE12" s="91">
        <v>117.7</v>
      </c>
      <c r="AF12" s="91">
        <v>117.5</v>
      </c>
      <c r="AG12" s="92">
        <v>117.2</v>
      </c>
      <c r="AH12" s="92">
        <v>117</v>
      </c>
      <c r="AI12" s="92">
        <v>116.8</v>
      </c>
      <c r="AJ12" s="92">
        <v>116.6</v>
      </c>
      <c r="AK12" s="92">
        <v>116.4</v>
      </c>
      <c r="AL12" s="92">
        <v>116.2</v>
      </c>
      <c r="AM12" s="92">
        <v>116</v>
      </c>
      <c r="AN12" s="92">
        <v>115.8</v>
      </c>
      <c r="AO12" s="92">
        <v>115.6</v>
      </c>
      <c r="AP12" s="92">
        <v>115.3</v>
      </c>
      <c r="AQ12" s="92">
        <v>115.1</v>
      </c>
      <c r="AR12" s="92">
        <v>114.9</v>
      </c>
      <c r="AS12" s="92">
        <v>114.7</v>
      </c>
      <c r="AT12" s="92">
        <v>114.5</v>
      </c>
      <c r="AU12" s="92">
        <v>114.3</v>
      </c>
      <c r="AV12" s="92">
        <v>114.1</v>
      </c>
      <c r="AW12" s="92">
        <v>113.9</v>
      </c>
      <c r="AX12" s="92">
        <v>113.7</v>
      </c>
      <c r="AY12" s="92">
        <v>113.4</v>
      </c>
      <c r="AZ12" s="92">
        <v>113.2</v>
      </c>
      <c r="BA12" s="92">
        <v>113</v>
      </c>
      <c r="BB12" s="92">
        <v>112.8</v>
      </c>
      <c r="BC12" s="92">
        <v>112.6</v>
      </c>
      <c r="BD12" s="92">
        <v>112.4</v>
      </c>
      <c r="BE12" s="92">
        <v>112.1</v>
      </c>
      <c r="BF12" s="92">
        <v>111.9</v>
      </c>
      <c r="BG12" s="92">
        <v>111.7</v>
      </c>
      <c r="BH12" s="92">
        <v>111.5</v>
      </c>
      <c r="BI12" s="92">
        <v>111.3</v>
      </c>
      <c r="BJ12" s="92">
        <v>111.1</v>
      </c>
      <c r="BK12" s="92">
        <v>110.8</v>
      </c>
      <c r="BL12" s="92">
        <v>110.6</v>
      </c>
      <c r="BM12" s="92">
        <v>110.4</v>
      </c>
      <c r="BN12" s="92">
        <v>110.2</v>
      </c>
      <c r="BO12" s="92">
        <v>110</v>
      </c>
      <c r="BP12" s="92">
        <v>109.8</v>
      </c>
      <c r="BQ12" s="92">
        <v>109.5</v>
      </c>
      <c r="BR12" s="92">
        <v>109.3</v>
      </c>
      <c r="BS12" s="92">
        <v>109.1</v>
      </c>
      <c r="BT12" s="92">
        <v>108.9</v>
      </c>
      <c r="BU12" s="92">
        <v>108.7</v>
      </c>
      <c r="BV12" s="92">
        <v>108.5</v>
      </c>
      <c r="BW12" s="92">
        <v>108.2</v>
      </c>
      <c r="BX12" s="92">
        <v>108</v>
      </c>
      <c r="BY12" s="92">
        <v>107.8</v>
      </c>
      <c r="BZ12" s="92">
        <v>107.6</v>
      </c>
      <c r="CA12" s="92">
        <v>107.4</v>
      </c>
      <c r="CB12" s="92">
        <v>107.1</v>
      </c>
      <c r="CC12" s="92">
        <v>106.9</v>
      </c>
      <c r="CD12" s="92">
        <v>106.7</v>
      </c>
      <c r="CE12" s="92">
        <v>106.5</v>
      </c>
      <c r="CF12" s="92">
        <v>106.3</v>
      </c>
      <c r="CG12" s="92">
        <v>106.1</v>
      </c>
      <c r="CH12" s="92">
        <v>105.8</v>
      </c>
      <c r="CI12" s="92">
        <v>105.6</v>
      </c>
      <c r="CJ12" s="38"/>
    </row>
    <row r="13" spans="2:88" ht="39.6" x14ac:dyDescent="0.25">
      <c r="B13" s="60">
        <v>7</v>
      </c>
      <c r="C13" s="26" t="s">
        <v>178</v>
      </c>
      <c r="D13" s="27" t="s">
        <v>246</v>
      </c>
      <c r="E13" s="27" t="s">
        <v>173</v>
      </c>
      <c r="F13" s="27">
        <v>1</v>
      </c>
      <c r="H13" s="91">
        <v>149.92841859400735</v>
      </c>
      <c r="I13" s="91">
        <v>141.64178740952781</v>
      </c>
      <c r="J13" s="91">
        <v>131.2926729154905</v>
      </c>
      <c r="K13" s="91">
        <v>130.83984404015158</v>
      </c>
      <c r="L13" s="91">
        <v>130.45409589675069</v>
      </c>
      <c r="M13" s="91">
        <v>130.09806568427808</v>
      </c>
      <c r="N13" s="91">
        <v>129.75571616277162</v>
      </c>
      <c r="O13" s="91">
        <v>129.4494125731658</v>
      </c>
      <c r="P13" s="91">
        <v>129.23434456646635</v>
      </c>
      <c r="Q13" s="91">
        <v>129.03512045449807</v>
      </c>
      <c r="R13" s="91">
        <v>128.20659891251958</v>
      </c>
      <c r="S13" s="91">
        <v>126.14192645676489</v>
      </c>
      <c r="T13" s="91">
        <v>124.15426327950971</v>
      </c>
      <c r="U13" s="91">
        <v>122.18941233852726</v>
      </c>
      <c r="V13" s="91">
        <v>120.30304073892236</v>
      </c>
      <c r="W13" s="91">
        <v>118.78851908440102</v>
      </c>
      <c r="X13" s="91">
        <v>112.77326766098996</v>
      </c>
      <c r="Y13" s="91">
        <v>112.21132581544552</v>
      </c>
      <c r="Z13" s="91">
        <v>111.63108102153785</v>
      </c>
      <c r="AA13" s="91">
        <v>111.03088711425639</v>
      </c>
      <c r="AB13" s="91">
        <v>110.76474649761975</v>
      </c>
      <c r="AC13" s="91">
        <v>110.48289330003543</v>
      </c>
      <c r="AD13" s="91">
        <v>110.19797669490706</v>
      </c>
      <c r="AE13" s="91">
        <v>109.90501677647941</v>
      </c>
      <c r="AF13" s="91">
        <v>109.60677869706507</v>
      </c>
      <c r="AG13" s="92">
        <v>109.30726936737351</v>
      </c>
      <c r="AH13" s="92">
        <v>108.98258876083764</v>
      </c>
      <c r="AI13" s="92">
        <v>108.68716135172598</v>
      </c>
      <c r="AJ13" s="92">
        <v>108.36751129921768</v>
      </c>
      <c r="AK13" s="92">
        <v>108.03758415700783</v>
      </c>
      <c r="AL13" s="92">
        <v>107.70366452773798</v>
      </c>
      <c r="AM13" s="92">
        <v>107.3623512532579</v>
      </c>
      <c r="AN13" s="92">
        <v>107.01749415391274</v>
      </c>
      <c r="AO13" s="92">
        <v>106.6742927493231</v>
      </c>
      <c r="AP13" s="92">
        <v>106.33049723079849</v>
      </c>
      <c r="AQ13" s="92">
        <v>105.98495505272456</v>
      </c>
      <c r="AR13" s="92">
        <v>105.63652987430922</v>
      </c>
      <c r="AS13" s="92">
        <v>105.28529085093145</v>
      </c>
      <c r="AT13" s="92">
        <v>104.922355124681</v>
      </c>
      <c r="AU13" s="92">
        <v>104.54994599289701</v>
      </c>
      <c r="AV13" s="92">
        <v>104.17368341531787</v>
      </c>
      <c r="AW13" s="92">
        <v>103.79295859361528</v>
      </c>
      <c r="AX13" s="92">
        <v>103.63573873216168</v>
      </c>
      <c r="AY13" s="92">
        <v>103.48053250363529</v>
      </c>
      <c r="AZ13" s="92">
        <v>103.32618068992787</v>
      </c>
      <c r="BA13" s="92">
        <v>103.17266359713598</v>
      </c>
      <c r="BB13" s="92">
        <v>103.01802782697823</v>
      </c>
      <c r="BC13" s="92">
        <v>102.86027123235655</v>
      </c>
      <c r="BD13" s="92">
        <v>102.70170043250653</v>
      </c>
      <c r="BE13" s="92">
        <v>102.54416578931941</v>
      </c>
      <c r="BF13" s="92">
        <v>102.38530109488102</v>
      </c>
      <c r="BG13" s="92">
        <v>102.22767343940669</v>
      </c>
      <c r="BH13" s="92">
        <v>102.07000926693294</v>
      </c>
      <c r="BI13" s="92">
        <v>101.91265879913793</v>
      </c>
      <c r="BJ13" s="92">
        <v>101.75495418708702</v>
      </c>
      <c r="BK13" s="92">
        <v>101.59763073083134</v>
      </c>
      <c r="BL13" s="92">
        <v>101.44135608287158</v>
      </c>
      <c r="BM13" s="92">
        <v>101.28372490944849</v>
      </c>
      <c r="BN13" s="92">
        <v>101.1257848756738</v>
      </c>
      <c r="BO13" s="92">
        <v>100.96986680532864</v>
      </c>
      <c r="BP13" s="92">
        <v>100.81597579243515</v>
      </c>
      <c r="BQ13" s="92">
        <v>100.66596395556907</v>
      </c>
      <c r="BR13" s="92">
        <v>100.51926913809531</v>
      </c>
      <c r="BS13" s="92">
        <v>100.37539471645005</v>
      </c>
      <c r="BT13" s="92">
        <v>100.23273772898162</v>
      </c>
      <c r="BU13" s="92">
        <v>100.09228832228652</v>
      </c>
      <c r="BV13" s="92">
        <v>99.954792389335395</v>
      </c>
      <c r="BW13" s="92">
        <v>99.817516625371752</v>
      </c>
      <c r="BX13" s="92">
        <v>99.680441801656386</v>
      </c>
      <c r="BY13" s="92">
        <v>99.545465811407112</v>
      </c>
      <c r="BZ13" s="92">
        <v>99.411871139454462</v>
      </c>
      <c r="CA13" s="92">
        <v>99.279366510808188</v>
      </c>
      <c r="CB13" s="92">
        <v>99.147460004727861</v>
      </c>
      <c r="CC13" s="92">
        <v>99.017476610760795</v>
      </c>
      <c r="CD13" s="92">
        <v>98.88689915351199</v>
      </c>
      <c r="CE13" s="92">
        <v>98.756310814910506</v>
      </c>
      <c r="CF13" s="92">
        <v>98.627793302508493</v>
      </c>
      <c r="CG13" s="92">
        <v>98.495296385546254</v>
      </c>
      <c r="CH13" s="92">
        <v>98.360244199332399</v>
      </c>
      <c r="CI13" s="92">
        <v>98.223414454304233</v>
      </c>
      <c r="CJ13" s="38"/>
    </row>
    <row r="14" spans="2:88" ht="39.6" x14ac:dyDescent="0.25">
      <c r="B14" s="60">
        <v>8</v>
      </c>
      <c r="C14" s="26" t="s">
        <v>181</v>
      </c>
      <c r="D14" s="27" t="s">
        <v>248</v>
      </c>
      <c r="E14" s="27" t="s">
        <v>48</v>
      </c>
      <c r="F14" s="27">
        <v>2</v>
      </c>
      <c r="H14" s="85">
        <v>23.039161945423199</v>
      </c>
      <c r="I14" s="85">
        <v>27.672558093060299</v>
      </c>
      <c r="J14" s="85">
        <v>26.2</v>
      </c>
      <c r="K14" s="85">
        <v>26.2</v>
      </c>
      <c r="L14" s="85">
        <v>26.199999999999996</v>
      </c>
      <c r="M14" s="85">
        <v>26.2</v>
      </c>
      <c r="N14" s="85">
        <v>26.2</v>
      </c>
      <c r="O14" s="85">
        <v>26.2</v>
      </c>
      <c r="P14" s="85">
        <v>26.2</v>
      </c>
      <c r="Q14" s="85">
        <v>26.2</v>
      </c>
      <c r="R14" s="85">
        <v>25.495766299037697</v>
      </c>
      <c r="S14" s="85">
        <v>24.716310333721761</v>
      </c>
      <c r="T14" s="85">
        <v>23.952887971113597</v>
      </c>
      <c r="U14" s="85">
        <v>23.202342371656663</v>
      </c>
      <c r="V14" s="85">
        <v>22.432858565142947</v>
      </c>
      <c r="W14" s="85">
        <v>22.432858565142947</v>
      </c>
      <c r="X14" s="85">
        <v>22.432858565142951</v>
      </c>
      <c r="Y14" s="85">
        <v>22.432858565142947</v>
      </c>
      <c r="Z14" s="85">
        <v>22.432858565142951</v>
      </c>
      <c r="AA14" s="85">
        <v>22.432858565142947</v>
      </c>
      <c r="AB14" s="85">
        <v>22.432858565142947</v>
      </c>
      <c r="AC14" s="85">
        <v>22.432858565142947</v>
      </c>
      <c r="AD14" s="85">
        <v>22.432858565142951</v>
      </c>
      <c r="AE14" s="85">
        <v>22.432858565142947</v>
      </c>
      <c r="AF14" s="85">
        <v>22.432858565142951</v>
      </c>
      <c r="AG14" s="86">
        <v>22.432858565142951</v>
      </c>
      <c r="AH14" s="86">
        <v>22.432858565142951</v>
      </c>
      <c r="AI14" s="86">
        <v>22.432858565142951</v>
      </c>
      <c r="AJ14" s="86">
        <v>22.432858565142947</v>
      </c>
      <c r="AK14" s="86">
        <v>22.432858565142947</v>
      </c>
      <c r="AL14" s="86">
        <v>22.432858565142947</v>
      </c>
      <c r="AM14" s="86">
        <v>22.432858565142951</v>
      </c>
      <c r="AN14" s="86">
        <v>22.432858565142947</v>
      </c>
      <c r="AO14" s="86">
        <v>22.432858565142951</v>
      </c>
      <c r="AP14" s="86">
        <v>22.432858565142947</v>
      </c>
      <c r="AQ14" s="86">
        <v>22.432858565142947</v>
      </c>
      <c r="AR14" s="86">
        <v>22.432858565142947</v>
      </c>
      <c r="AS14" s="86">
        <v>22.432858565142947</v>
      </c>
      <c r="AT14" s="86">
        <v>22.432858565142947</v>
      </c>
      <c r="AU14" s="86">
        <v>22.432858565142947</v>
      </c>
      <c r="AV14" s="86">
        <v>22.432858565142947</v>
      </c>
      <c r="AW14" s="86">
        <v>22.432858565142947</v>
      </c>
      <c r="AX14" s="86">
        <v>22.432858565142947</v>
      </c>
      <c r="AY14" s="86">
        <v>22.432858565142947</v>
      </c>
      <c r="AZ14" s="86">
        <v>22.432858565142951</v>
      </c>
      <c r="BA14" s="86">
        <v>22.432858565142947</v>
      </c>
      <c r="BB14" s="86">
        <v>22.432858565142947</v>
      </c>
      <c r="BC14" s="86">
        <v>22.432858565142951</v>
      </c>
      <c r="BD14" s="86">
        <v>22.432858565142947</v>
      </c>
      <c r="BE14" s="86">
        <v>22.432858565142951</v>
      </c>
      <c r="BF14" s="86">
        <v>22.432858565142947</v>
      </c>
      <c r="BG14" s="86">
        <v>22.432858565142951</v>
      </c>
      <c r="BH14" s="86">
        <v>22.432858565142951</v>
      </c>
      <c r="BI14" s="86">
        <v>22.432858565142951</v>
      </c>
      <c r="BJ14" s="86">
        <v>22.432858565142947</v>
      </c>
      <c r="BK14" s="86">
        <v>22.432858565142947</v>
      </c>
      <c r="BL14" s="86">
        <v>22.432858565142947</v>
      </c>
      <c r="BM14" s="86">
        <v>22.432858565142951</v>
      </c>
      <c r="BN14" s="86">
        <v>22.432858565142951</v>
      </c>
      <c r="BO14" s="86">
        <v>22.432858565142951</v>
      </c>
      <c r="BP14" s="86">
        <v>22.432858565142947</v>
      </c>
      <c r="BQ14" s="86">
        <v>22.432858565142951</v>
      </c>
      <c r="BR14" s="86">
        <v>22.432858565142951</v>
      </c>
      <c r="BS14" s="86">
        <v>22.432858565142951</v>
      </c>
      <c r="BT14" s="86">
        <v>22.432858565142951</v>
      </c>
      <c r="BU14" s="86">
        <v>22.432858565142951</v>
      </c>
      <c r="BV14" s="86">
        <v>22.432858565142947</v>
      </c>
      <c r="BW14" s="86">
        <v>22.432858565142947</v>
      </c>
      <c r="BX14" s="86">
        <v>22.432858565142951</v>
      </c>
      <c r="BY14" s="86">
        <v>22.432858565142951</v>
      </c>
      <c r="BZ14" s="86">
        <v>22.432858565142947</v>
      </c>
      <c r="CA14" s="86">
        <v>22.432858565142951</v>
      </c>
      <c r="CB14" s="86">
        <v>22.432858565142951</v>
      </c>
      <c r="CC14" s="86">
        <v>22.432858565142947</v>
      </c>
      <c r="CD14" s="86">
        <v>22.432858565142951</v>
      </c>
      <c r="CE14" s="86">
        <v>22.432858565142951</v>
      </c>
      <c r="CF14" s="86">
        <v>22.432858565142951</v>
      </c>
      <c r="CG14" s="86">
        <v>22.432858565142951</v>
      </c>
      <c r="CH14" s="86">
        <v>22.432858565142951</v>
      </c>
      <c r="CI14" s="86">
        <v>22.432858565142947</v>
      </c>
      <c r="CJ14" s="38"/>
    </row>
    <row r="15" spans="2:88" ht="39.6" x14ac:dyDescent="0.25">
      <c r="B15" s="60">
        <v>9</v>
      </c>
      <c r="C15" s="26" t="s">
        <v>184</v>
      </c>
      <c r="D15" s="27" t="s">
        <v>250</v>
      </c>
      <c r="E15" s="27" t="s">
        <v>186</v>
      </c>
      <c r="F15" s="27">
        <v>2</v>
      </c>
      <c r="H15" s="85">
        <v>164.09292049278693</v>
      </c>
      <c r="I15" s="85">
        <v>162.12097796395361</v>
      </c>
      <c r="J15" s="85">
        <v>144.39189344203908</v>
      </c>
      <c r="K15" s="85">
        <v>143.39878307379388</v>
      </c>
      <c r="L15" s="85">
        <v>142.49442694155991</v>
      </c>
      <c r="M15" s="85">
        <v>141.64285414767204</v>
      </c>
      <c r="N15" s="85">
        <v>140.82146173862986</v>
      </c>
      <c r="O15" s="85">
        <v>139.87568740216054</v>
      </c>
      <c r="P15" s="85">
        <v>138.75058291939021</v>
      </c>
      <c r="Q15" s="85">
        <v>137.68003880153017</v>
      </c>
      <c r="R15" s="85">
        <v>132.93428725680201</v>
      </c>
      <c r="S15" s="85">
        <v>127.91062170284485</v>
      </c>
      <c r="T15" s="85">
        <v>123.14937088773026</v>
      </c>
      <c r="U15" s="85">
        <v>118.51589137877561</v>
      </c>
      <c r="V15" s="85">
        <v>113.84604244107538</v>
      </c>
      <c r="W15" s="85">
        <v>113.11607330032614</v>
      </c>
      <c r="X15" s="85">
        <v>112.39614041760866</v>
      </c>
      <c r="Y15" s="85">
        <v>111.68907580059508</v>
      </c>
      <c r="Z15" s="85">
        <v>110.99262882448421</v>
      </c>
      <c r="AA15" s="85">
        <v>110.30753586160286</v>
      </c>
      <c r="AB15" s="85">
        <v>109.63369046802751</v>
      </c>
      <c r="AC15" s="85">
        <v>108.97319441448748</v>
      </c>
      <c r="AD15" s="85">
        <v>108.32518926907562</v>
      </c>
      <c r="AE15" s="85">
        <v>107.68860076156592</v>
      </c>
      <c r="AF15" s="85">
        <v>107.06275044184427</v>
      </c>
      <c r="AG15" s="86">
        <v>106.497375282775</v>
      </c>
      <c r="AH15" s="86">
        <v>106.09005665287188</v>
      </c>
      <c r="AI15" s="86">
        <v>105.70723839684339</v>
      </c>
      <c r="AJ15" s="86">
        <v>105.35622476637096</v>
      </c>
      <c r="AK15" s="86">
        <v>105.02532255417948</v>
      </c>
      <c r="AL15" s="86">
        <v>104.70833309479978</v>
      </c>
      <c r="AM15" s="86">
        <v>104.40963119375046</v>
      </c>
      <c r="AN15" s="86">
        <v>104.12465507446497</v>
      </c>
      <c r="AO15" s="86">
        <v>103.83355765957006</v>
      </c>
      <c r="AP15" s="86">
        <v>103.54093496469667</v>
      </c>
      <c r="AQ15" s="86">
        <v>103.24420750751123</v>
      </c>
      <c r="AR15" s="86">
        <v>102.94820937908902</v>
      </c>
      <c r="AS15" s="86">
        <v>102.66121611017013</v>
      </c>
      <c r="AT15" s="86">
        <v>102.39125077201238</v>
      </c>
      <c r="AU15" s="86">
        <v>102.13278061687262</v>
      </c>
      <c r="AV15" s="86">
        <v>101.87612328256843</v>
      </c>
      <c r="AW15" s="86">
        <v>101.62447019431725</v>
      </c>
      <c r="AX15" s="86">
        <v>101.37646932051567</v>
      </c>
      <c r="AY15" s="86">
        <v>101.12392681529224</v>
      </c>
      <c r="AZ15" s="86">
        <v>100.86768003051554</v>
      </c>
      <c r="BA15" s="86">
        <v>100.60666685744017</v>
      </c>
      <c r="BB15" s="86">
        <v>100.34556198287255</v>
      </c>
      <c r="BC15" s="86">
        <v>100.08769814220695</v>
      </c>
      <c r="BD15" s="86">
        <v>99.829256142469816</v>
      </c>
      <c r="BE15" s="86">
        <v>99.567012258243508</v>
      </c>
      <c r="BF15" s="86">
        <v>99.304750517405409</v>
      </c>
      <c r="BG15" s="86">
        <v>99.038394621244208</v>
      </c>
      <c r="BH15" s="86">
        <v>98.767309254168183</v>
      </c>
      <c r="BI15" s="86">
        <v>98.493528549552494</v>
      </c>
      <c r="BJ15" s="86">
        <v>98.219001968549307</v>
      </c>
      <c r="BK15" s="86">
        <v>97.942704985161583</v>
      </c>
      <c r="BL15" s="86">
        <v>97.664407894088853</v>
      </c>
      <c r="BM15" s="86">
        <v>97.386618186808661</v>
      </c>
      <c r="BN15" s="86">
        <v>97.108646658028718</v>
      </c>
      <c r="BO15" s="86">
        <v>96.826440349123303</v>
      </c>
      <c r="BP15" s="86">
        <v>96.539972072824924</v>
      </c>
      <c r="BQ15" s="86">
        <v>96.244891682717252</v>
      </c>
      <c r="BR15" s="86">
        <v>95.944317435294522</v>
      </c>
      <c r="BS15" s="86">
        <v>95.638131075866369</v>
      </c>
      <c r="BT15" s="86">
        <v>95.33037218808029</v>
      </c>
      <c r="BU15" s="86">
        <v>95.018788896874085</v>
      </c>
      <c r="BV15" s="86">
        <v>94.702350980185258</v>
      </c>
      <c r="BW15" s="86">
        <v>94.382724978482813</v>
      </c>
      <c r="BX15" s="86">
        <v>94.063332848419776</v>
      </c>
      <c r="BY15" s="86">
        <v>93.742038400323963</v>
      </c>
      <c r="BZ15" s="86">
        <v>93.417694132900763</v>
      </c>
      <c r="CA15" s="86">
        <v>93.090833882560645</v>
      </c>
      <c r="CB15" s="86">
        <v>92.764101876171893</v>
      </c>
      <c r="CC15" s="86">
        <v>92.434279612633929</v>
      </c>
      <c r="CD15" s="86">
        <v>92.106503093897686</v>
      </c>
      <c r="CE15" s="86">
        <v>91.780572943572267</v>
      </c>
      <c r="CF15" s="86">
        <v>91.457302550800208</v>
      </c>
      <c r="CG15" s="86">
        <v>91.137787959790941</v>
      </c>
      <c r="CH15" s="86">
        <v>90.825067211717709</v>
      </c>
      <c r="CI15" s="86">
        <v>90.5176143576725</v>
      </c>
      <c r="CJ15" s="38"/>
    </row>
    <row r="16" spans="2:88" ht="39.6" x14ac:dyDescent="0.25">
      <c r="B16" s="60">
        <v>10</v>
      </c>
      <c r="C16" s="26" t="s">
        <v>188</v>
      </c>
      <c r="D16" s="27" t="s">
        <v>252</v>
      </c>
      <c r="E16" s="27" t="s">
        <v>190</v>
      </c>
      <c r="F16" s="27">
        <v>2</v>
      </c>
      <c r="H16" s="85">
        <v>93.70352739940067</v>
      </c>
      <c r="I16" s="85">
        <v>98.683070939060414</v>
      </c>
      <c r="J16" s="85">
        <v>105.65808267431774</v>
      </c>
      <c r="K16" s="85">
        <v>108.07515892148739</v>
      </c>
      <c r="L16" s="85">
        <v>110.39516741684682</v>
      </c>
      <c r="M16" s="85">
        <v>112.66103282820956</v>
      </c>
      <c r="N16" s="85">
        <v>114.90038813693326</v>
      </c>
      <c r="O16" s="85">
        <v>117.3188169766299</v>
      </c>
      <c r="P16" s="85">
        <v>119.99811196633081</v>
      </c>
      <c r="Q16" s="85">
        <v>122.62679941167322</v>
      </c>
      <c r="R16" s="85">
        <v>133.73672358331658</v>
      </c>
      <c r="S16" s="85">
        <v>144.78921799956592</v>
      </c>
      <c r="T16" s="85">
        <v>155.68006648066279</v>
      </c>
      <c r="U16" s="85">
        <v>166.57062856746381</v>
      </c>
      <c r="V16" s="85">
        <v>177.41568959492258</v>
      </c>
      <c r="W16" s="85">
        <v>178.60394035522006</v>
      </c>
      <c r="X16" s="85">
        <v>179.79088606782145</v>
      </c>
      <c r="Y16" s="85">
        <v>180.97106610667009</v>
      </c>
      <c r="Z16" s="85">
        <v>182.14800989044312</v>
      </c>
      <c r="AA16" s="85">
        <v>183.31993458448221</v>
      </c>
      <c r="AB16" s="85">
        <v>184.48655476334412</v>
      </c>
      <c r="AC16" s="85">
        <v>185.64341453174825</v>
      </c>
      <c r="AD16" s="85">
        <v>186.79151792721251</v>
      </c>
      <c r="AE16" s="85">
        <v>187.93235641749604</v>
      </c>
      <c r="AF16" s="85">
        <v>189.06673656590104</v>
      </c>
      <c r="AG16" s="86">
        <v>190.09575465131638</v>
      </c>
      <c r="AH16" s="86">
        <v>190.82114938957878</v>
      </c>
      <c r="AI16" s="86">
        <v>191.50357998508056</v>
      </c>
      <c r="AJ16" s="86">
        <v>192.12728095079862</v>
      </c>
      <c r="AK16" s="86">
        <v>192.71479959259293</v>
      </c>
      <c r="AL16" s="86">
        <v>193.27808856468718</v>
      </c>
      <c r="AM16" s="86">
        <v>193.80766581051421</v>
      </c>
      <c r="AN16" s="86">
        <v>194.31235656032985</v>
      </c>
      <c r="AO16" s="86">
        <v>194.8330106879304</v>
      </c>
      <c r="AP16" s="86">
        <v>195.36025248824964</v>
      </c>
      <c r="AQ16" s="86">
        <v>195.8995934730076</v>
      </c>
      <c r="AR16" s="86">
        <v>196.44098024203055</v>
      </c>
      <c r="AS16" s="86">
        <v>196.96680136428472</v>
      </c>
      <c r="AT16" s="86">
        <v>197.45959666155488</v>
      </c>
      <c r="AU16" s="86">
        <v>197.93071404583338</v>
      </c>
      <c r="AV16" s="86">
        <v>198.40072656036446</v>
      </c>
      <c r="AW16" s="86">
        <v>198.86266377648874</v>
      </c>
      <c r="AX16" s="86">
        <v>199.31933595973402</v>
      </c>
      <c r="AY16" s="86">
        <v>199.78861923588525</v>
      </c>
      <c r="AZ16" s="86">
        <v>200.26883671901581</v>
      </c>
      <c r="BA16" s="86">
        <v>200.7624881463918</v>
      </c>
      <c r="BB16" s="86">
        <v>201.25934553605819</v>
      </c>
      <c r="BC16" s="86">
        <v>201.75197214360972</v>
      </c>
      <c r="BD16" s="86">
        <v>202.24887563494346</v>
      </c>
      <c r="BE16" s="86">
        <v>202.75739395621031</v>
      </c>
      <c r="BF16" s="86">
        <v>203.26907884717778</v>
      </c>
      <c r="BG16" s="86">
        <v>203.79327813802152</v>
      </c>
      <c r="BH16" s="86">
        <v>204.33162960823071</v>
      </c>
      <c r="BI16" s="86">
        <v>204.87963577797962</v>
      </c>
      <c r="BJ16" s="86">
        <v>205.43289603791544</v>
      </c>
      <c r="BK16" s="86">
        <v>205.99386495774112</v>
      </c>
      <c r="BL16" s="86">
        <v>206.56318323459189</v>
      </c>
      <c r="BM16" s="86">
        <v>207.13503154264453</v>
      </c>
      <c r="BN16" s="86">
        <v>207.71106083522676</v>
      </c>
      <c r="BO16" s="86">
        <v>208.30100813034593</v>
      </c>
      <c r="BP16" s="86">
        <v>208.90514952458602</v>
      </c>
      <c r="BQ16" s="86">
        <v>209.53423757162588</v>
      </c>
      <c r="BR16" s="86">
        <v>210.1810950308012</v>
      </c>
      <c r="BS16" s="86">
        <v>210.84630530524561</v>
      </c>
      <c r="BT16" s="86">
        <v>211.52020556860271</v>
      </c>
      <c r="BU16" s="86">
        <v>212.20851284695806</v>
      </c>
      <c r="BV16" s="86">
        <v>212.91403967624828</v>
      </c>
      <c r="BW16" s="86">
        <v>213.63288413838731</v>
      </c>
      <c r="BX16" s="86">
        <v>214.3565872730583</v>
      </c>
      <c r="BY16" s="86">
        <v>215.09064583014512</v>
      </c>
      <c r="BZ16" s="86">
        <v>215.83816626539391</v>
      </c>
      <c r="CA16" s="86">
        <v>216.59798903627748</v>
      </c>
      <c r="CB16" s="86">
        <v>217.36341936107632</v>
      </c>
      <c r="CC16" s="86">
        <v>218.14296317535101</v>
      </c>
      <c r="CD16" s="86">
        <v>218.92327728204768</v>
      </c>
      <c r="CE16" s="86">
        <v>219.70484313567081</v>
      </c>
      <c r="CF16" s="86">
        <v>220.48544026153354</v>
      </c>
      <c r="CG16" s="86">
        <v>221.26202251188136</v>
      </c>
      <c r="CH16" s="86">
        <v>222.02617890452058</v>
      </c>
      <c r="CI16" s="86">
        <v>222.7817676638079</v>
      </c>
      <c r="CJ16" s="38"/>
    </row>
    <row r="17" spans="2:88" ht="39.6" x14ac:dyDescent="0.25">
      <c r="B17" s="60">
        <v>11</v>
      </c>
      <c r="C17" s="26" t="s">
        <v>205</v>
      </c>
      <c r="D17" s="27" t="s">
        <v>254</v>
      </c>
      <c r="E17" s="27" t="s">
        <v>207</v>
      </c>
      <c r="F17" s="27">
        <v>0</v>
      </c>
      <c r="H17" s="93">
        <v>0.54474493313575201</v>
      </c>
      <c r="I17" s="93">
        <v>0.56976197255206718</v>
      </c>
      <c r="J17" s="93">
        <v>0.6122097261892091</v>
      </c>
      <c r="K17" s="93">
        <v>0.62198636655961237</v>
      </c>
      <c r="L17" s="93">
        <v>0.63142734164582592</v>
      </c>
      <c r="M17" s="93">
        <v>0.64064218980107068</v>
      </c>
      <c r="N17" s="93">
        <v>0.64969803986958485</v>
      </c>
      <c r="O17" s="93">
        <v>0.65899585658128845</v>
      </c>
      <c r="P17" s="93">
        <v>0.66865412552249404</v>
      </c>
      <c r="Q17" s="93">
        <v>0.67806904475899032</v>
      </c>
      <c r="R17" s="93">
        <v>0.7337701421813162</v>
      </c>
      <c r="S17" s="93">
        <v>0.78854698163467407</v>
      </c>
      <c r="T17" s="93">
        <v>0.84240868928859991</v>
      </c>
      <c r="U17" s="93">
        <v>0.89558178347111561</v>
      </c>
      <c r="V17" s="93">
        <v>0.94783635597886307</v>
      </c>
      <c r="W17" s="93">
        <v>0.9481654114345619</v>
      </c>
      <c r="X17" s="93">
        <v>0.94848998682590924</v>
      </c>
      <c r="Y17" s="93">
        <v>0.94880870691812147</v>
      </c>
      <c r="Z17" s="93">
        <v>0.94912264913878608</v>
      </c>
      <c r="AA17" s="93">
        <v>0.94943144972446802</v>
      </c>
      <c r="AB17" s="93">
        <v>0.94973515181348855</v>
      </c>
      <c r="AC17" s="93">
        <v>0.95003273207018268</v>
      </c>
      <c r="AD17" s="93">
        <v>0.95032459667092783</v>
      </c>
      <c r="AE17" s="93">
        <v>0.95061125658119605</v>
      </c>
      <c r="AF17" s="93">
        <v>0.95089303201782649</v>
      </c>
      <c r="AG17" s="94">
        <v>0.95114586913859456</v>
      </c>
      <c r="AH17" s="94">
        <v>0.95132254490095147</v>
      </c>
      <c r="AI17" s="94">
        <v>0.95148759378303904</v>
      </c>
      <c r="AJ17" s="94">
        <v>0.95163746275442462</v>
      </c>
      <c r="AK17" s="94">
        <v>0.95177779298158793</v>
      </c>
      <c r="AL17" s="94">
        <v>0.95191157332824905</v>
      </c>
      <c r="AM17" s="94">
        <v>0.95203667197491626</v>
      </c>
      <c r="AN17" s="94">
        <v>0.95215528763211077</v>
      </c>
      <c r="AO17" s="94">
        <v>0.95227704185591333</v>
      </c>
      <c r="AP17" s="94">
        <v>0.95239970673506802</v>
      </c>
      <c r="AQ17" s="94">
        <v>0.9525245357917973</v>
      </c>
      <c r="AR17" s="94">
        <v>0.95264918162466217</v>
      </c>
      <c r="AS17" s="94">
        <v>0.95276961875115096</v>
      </c>
      <c r="AT17" s="94">
        <v>0.95288193662006737</v>
      </c>
      <c r="AU17" s="94">
        <v>0.95298881532291302</v>
      </c>
      <c r="AV17" s="94">
        <v>0.95309496129836235</v>
      </c>
      <c r="AW17" s="94">
        <v>0.95319881756189273</v>
      </c>
      <c r="AX17" s="94">
        <v>0.95330103900767815</v>
      </c>
      <c r="AY17" s="94">
        <v>0.95340561915694655</v>
      </c>
      <c r="AZ17" s="94">
        <v>0.95351215220906393</v>
      </c>
      <c r="BA17" s="94">
        <v>0.95362115889762733</v>
      </c>
      <c r="BB17" s="94">
        <v>0.95373035853514898</v>
      </c>
      <c r="BC17" s="94">
        <v>0.95383812183620542</v>
      </c>
      <c r="BD17" s="94">
        <v>0.95394631338469404</v>
      </c>
      <c r="BE17" s="94">
        <v>0.95405651003789527</v>
      </c>
      <c r="BF17" s="94">
        <v>0.95416686187961464</v>
      </c>
      <c r="BG17" s="94">
        <v>0.95427936425702253</v>
      </c>
      <c r="BH17" s="94">
        <v>0.95439433052039457</v>
      </c>
      <c r="BI17" s="94">
        <v>0.95451076626407827</v>
      </c>
      <c r="BJ17" s="94">
        <v>0.95462771678179748</v>
      </c>
      <c r="BK17" s="94">
        <v>0.95474568441121044</v>
      </c>
      <c r="BL17" s="94">
        <v>0.95486478230619221</v>
      </c>
      <c r="BM17" s="94">
        <v>0.95498378007609952</v>
      </c>
      <c r="BN17" s="94">
        <v>0.95510301519391516</v>
      </c>
      <c r="BO17" s="94">
        <v>0.95522447832188373</v>
      </c>
      <c r="BP17" s="94">
        <v>0.95534818461266957</v>
      </c>
      <c r="BQ17" s="94">
        <v>0.95547627468338525</v>
      </c>
      <c r="BR17" s="94">
        <v>0.95560721875978327</v>
      </c>
      <c r="BS17" s="94">
        <v>0.95574107713836098</v>
      </c>
      <c r="BT17" s="94">
        <v>0.95587586354706133</v>
      </c>
      <c r="BU17" s="94">
        <v>0.9560126866497729</v>
      </c>
      <c r="BV17" s="94">
        <v>0.9561520548312189</v>
      </c>
      <c r="BW17" s="94">
        <v>0.95629314836727708</v>
      </c>
      <c r="BX17" s="94">
        <v>0.95643428127115637</v>
      </c>
      <c r="BY17" s="94">
        <v>0.95657650556146345</v>
      </c>
      <c r="BZ17" s="94">
        <v>0.95672038695161676</v>
      </c>
      <c r="CA17" s="94">
        <v>0.95686566239970572</v>
      </c>
      <c r="CB17" s="94">
        <v>0.95701102720864417</v>
      </c>
      <c r="CC17" s="94">
        <v>0.95715806875261511</v>
      </c>
      <c r="CD17" s="94">
        <v>0.95730425164311239</v>
      </c>
      <c r="CE17" s="94">
        <v>0.95744967244376178</v>
      </c>
      <c r="CF17" s="94">
        <v>0.95759392759247486</v>
      </c>
      <c r="CG17" s="94">
        <v>0.95773647346928159</v>
      </c>
      <c r="CH17" s="94">
        <v>0.95787580615303147</v>
      </c>
      <c r="CI17" s="94">
        <v>0.95801267628977282</v>
      </c>
      <c r="CJ17" s="38"/>
    </row>
    <row r="18" spans="2:88" x14ac:dyDescent="0.25"/>
    <row r="19" spans="2:88" x14ac:dyDescent="0.25">
      <c r="B19" s="48" t="s">
        <v>336</v>
      </c>
    </row>
    <row r="20" spans="2:88" x14ac:dyDescent="0.25"/>
    <row r="21" spans="2:88" x14ac:dyDescent="0.25">
      <c r="B21" s="49"/>
      <c r="C21" t="s">
        <v>337</v>
      </c>
    </row>
    <row r="22" spans="2:88" x14ac:dyDescent="0.25">
      <c r="B22" s="50"/>
      <c r="C22" t="s">
        <v>338</v>
      </c>
    </row>
    <row r="23" spans="2:88" x14ac:dyDescent="0.25"/>
    <row r="24" spans="2:88" ht="14.4" x14ac:dyDescent="0.3">
      <c r="B24" s="128" t="s">
        <v>344</v>
      </c>
      <c r="C24" s="129"/>
      <c r="D24" s="129"/>
      <c r="E24" s="129"/>
      <c r="F24" s="129"/>
      <c r="G24" s="129"/>
      <c r="H24" s="129"/>
      <c r="I24" s="130"/>
    </row>
    <row r="25" spans="2:88" ht="14.4" thickBot="1" x14ac:dyDescent="0.3"/>
    <row r="26" spans="2:88" s="6" customFormat="1" ht="14.4" thickBot="1" x14ac:dyDescent="0.3">
      <c r="B26" s="52" t="s">
        <v>334</v>
      </c>
      <c r="C26" s="18" t="s">
        <v>332</v>
      </c>
      <c r="D26" s="18"/>
      <c r="E26" s="18"/>
      <c r="F26" s="18"/>
      <c r="G26" s="18"/>
      <c r="H26" s="18"/>
      <c r="I26" s="18"/>
    </row>
    <row r="27" spans="2:88" s="6" customFormat="1" ht="13.2" x14ac:dyDescent="0.25">
      <c r="B27" s="53">
        <v>1</v>
      </c>
      <c r="C27" s="124" t="s">
        <v>234</v>
      </c>
      <c r="D27" s="111"/>
      <c r="E27" s="111"/>
      <c r="F27" s="111"/>
      <c r="G27" s="111"/>
      <c r="H27" s="111"/>
      <c r="I27" s="111"/>
    </row>
    <row r="28" spans="2:88" s="6" customFormat="1" ht="13.2" x14ac:dyDescent="0.25">
      <c r="B28" s="53">
        <v>2</v>
      </c>
      <c r="C28" s="124" t="s">
        <v>236</v>
      </c>
      <c r="D28" s="111"/>
      <c r="E28" s="111"/>
      <c r="F28" s="111"/>
      <c r="G28" s="111"/>
      <c r="H28" s="111"/>
      <c r="I28" s="111"/>
    </row>
    <row r="29" spans="2:88" s="6" customFormat="1" ht="13.2" x14ac:dyDescent="0.25">
      <c r="B29" s="53">
        <v>3</v>
      </c>
      <c r="C29" s="124" t="s">
        <v>238</v>
      </c>
      <c r="D29" s="111"/>
      <c r="E29" s="111"/>
      <c r="F29" s="111"/>
      <c r="G29" s="111"/>
      <c r="H29" s="111"/>
      <c r="I29" s="111"/>
    </row>
    <row r="30" spans="2:88" s="6" customFormat="1" ht="13.2" x14ac:dyDescent="0.25">
      <c r="B30" s="53">
        <v>4</v>
      </c>
      <c r="C30" s="124" t="s">
        <v>241</v>
      </c>
      <c r="D30" s="111"/>
      <c r="E30" s="111"/>
      <c r="F30" s="111"/>
      <c r="G30" s="111"/>
      <c r="H30" s="111"/>
      <c r="I30" s="111"/>
    </row>
    <row r="31" spans="2:88" s="6" customFormat="1" ht="13.2" x14ac:dyDescent="0.25">
      <c r="B31" s="53">
        <v>5</v>
      </c>
      <c r="C31" s="124" t="s">
        <v>243</v>
      </c>
      <c r="D31" s="111"/>
      <c r="E31" s="111"/>
      <c r="F31" s="111"/>
      <c r="G31" s="111"/>
      <c r="H31" s="111"/>
      <c r="I31" s="111"/>
    </row>
    <row r="32" spans="2:88" s="6" customFormat="1" ht="13.2" x14ac:dyDescent="0.25">
      <c r="B32" s="53">
        <v>6</v>
      </c>
      <c r="C32" s="124" t="s">
        <v>245</v>
      </c>
      <c r="D32" s="111"/>
      <c r="E32" s="111"/>
      <c r="F32" s="111"/>
      <c r="G32" s="111"/>
      <c r="H32" s="111"/>
      <c r="I32" s="111"/>
    </row>
    <row r="33" spans="2:9" s="6" customFormat="1" ht="13.2" x14ac:dyDescent="0.25">
      <c r="B33" s="53">
        <v>7</v>
      </c>
      <c r="C33" s="124" t="s">
        <v>247</v>
      </c>
      <c r="D33" s="111"/>
      <c r="E33" s="111"/>
      <c r="F33" s="111"/>
      <c r="G33" s="111"/>
      <c r="H33" s="111"/>
      <c r="I33" s="111"/>
    </row>
    <row r="34" spans="2:9" s="6" customFormat="1" ht="13.2" x14ac:dyDescent="0.25">
      <c r="B34" s="53">
        <v>8</v>
      </c>
      <c r="C34" s="124" t="s">
        <v>249</v>
      </c>
      <c r="D34" s="111"/>
      <c r="E34" s="111"/>
      <c r="F34" s="111"/>
      <c r="G34" s="111"/>
      <c r="H34" s="111"/>
      <c r="I34" s="111"/>
    </row>
    <row r="35" spans="2:9" s="6" customFormat="1" ht="13.2" x14ac:dyDescent="0.25">
      <c r="B35" s="53">
        <v>9</v>
      </c>
      <c r="C35" s="124" t="s">
        <v>251</v>
      </c>
      <c r="D35" s="111"/>
      <c r="E35" s="111"/>
      <c r="F35" s="111"/>
      <c r="G35" s="111"/>
      <c r="H35" s="111"/>
      <c r="I35" s="111"/>
    </row>
    <row r="36" spans="2:9" s="6" customFormat="1" ht="13.2" x14ac:dyDescent="0.25">
      <c r="B36" s="53">
        <v>10</v>
      </c>
      <c r="C36" s="124" t="s">
        <v>253</v>
      </c>
      <c r="D36" s="111"/>
      <c r="E36" s="111"/>
      <c r="F36" s="111"/>
      <c r="G36" s="111"/>
      <c r="H36" s="111"/>
      <c r="I36" s="111"/>
    </row>
    <row r="37" spans="2:9" s="6" customFormat="1" ht="13.2" x14ac:dyDescent="0.25">
      <c r="B37" s="53">
        <v>11</v>
      </c>
      <c r="C37" s="124" t="s">
        <v>255</v>
      </c>
      <c r="D37" s="111"/>
      <c r="E37" s="111"/>
      <c r="F37" s="111"/>
      <c r="G37" s="111"/>
      <c r="H37" s="111"/>
      <c r="I37" s="111"/>
    </row>
    <row r="38" spans="2:9" x14ac:dyDescent="0.25"/>
  </sheetData>
  <mergeCells count="19">
    <mergeCell ref="C37:I37"/>
    <mergeCell ref="H5:AF5"/>
    <mergeCell ref="AG5:CJ5"/>
    <mergeCell ref="B24:I24"/>
    <mergeCell ref="C27:I27"/>
    <mergeCell ref="C28:I28"/>
    <mergeCell ref="C34:I34"/>
    <mergeCell ref="C35:I35"/>
    <mergeCell ref="C36:I36"/>
    <mergeCell ref="C29:I29"/>
    <mergeCell ref="C30:I30"/>
    <mergeCell ref="C31:I31"/>
    <mergeCell ref="C32:I32"/>
    <mergeCell ref="C33:I33"/>
    <mergeCell ref="B1:F1"/>
    <mergeCell ref="B3:C3"/>
    <mergeCell ref="B4:C4"/>
    <mergeCell ref="D3:F3"/>
    <mergeCell ref="D4:F4"/>
  </mergeCells>
  <pageMargins left="0.70866141732283472" right="0.70866141732283472" top="0.35433070866141736" bottom="0.15748031496062992"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pageSetUpPr fitToPage="1"/>
  </sheetPr>
  <dimension ref="A1:CK26"/>
  <sheetViews>
    <sheetView showGridLines="0" zoomScale="80" zoomScaleNormal="80" workbookViewId="0">
      <selection activeCell="L21" sqref="L21"/>
    </sheetView>
  </sheetViews>
  <sheetFormatPr defaultColWidth="0" defaultRowHeight="13.8" zeroHeight="1" x14ac:dyDescent="0.25"/>
  <cols>
    <col min="1" max="1" width="3" customWidth="1"/>
    <col min="2" max="2" width="4.09765625" customWidth="1"/>
    <col min="3" max="3" width="70.59765625" customWidth="1"/>
    <col min="4" max="4" width="16.59765625" customWidth="1"/>
    <col min="5" max="5" width="14.59765625" customWidth="1"/>
    <col min="6" max="6" width="5.59765625" customWidth="1"/>
    <col min="7" max="7" width="2.69921875" customWidth="1"/>
    <col min="8" max="89" width="8.69921875" customWidth="1"/>
    <col min="90" max="109" width="8.69921875" hidden="1" customWidth="1"/>
    <col min="110" max="16384" width="8.69921875" hidden="1"/>
  </cols>
  <sheetData>
    <row r="1" spans="1:88" ht="22.5" customHeight="1" x14ac:dyDescent="0.25">
      <c r="B1" s="110" t="s">
        <v>256</v>
      </c>
      <c r="C1" s="110"/>
      <c r="D1" s="110"/>
      <c r="E1" s="110"/>
      <c r="F1" s="110"/>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5" t="s">
        <v>2</v>
      </c>
      <c r="C3" s="116"/>
      <c r="D3" s="132" t="str">
        <f>'Cover sheet'!C5</f>
        <v>Thames Water</v>
      </c>
      <c r="E3" s="133"/>
      <c r="F3" s="134"/>
      <c r="G3" s="39"/>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5" t="s">
        <v>330</v>
      </c>
      <c r="C4" s="116"/>
      <c r="D4" s="132" t="str">
        <f>'Cover sheet'!C6</f>
        <v>Kennet Valley</v>
      </c>
      <c r="E4" s="133"/>
      <c r="F4" s="134"/>
      <c r="G4" s="39"/>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9"/>
      <c r="H5" s="136" t="s">
        <v>59</v>
      </c>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27" t="s">
        <v>60</v>
      </c>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row>
    <row r="6" spans="1:88" ht="14.4" thickBot="1" x14ac:dyDescent="0.3">
      <c r="B6" s="59" t="s">
        <v>334</v>
      </c>
      <c r="C6" s="17" t="s">
        <v>22</v>
      </c>
      <c r="D6" s="18" t="s">
        <v>23</v>
      </c>
      <c r="E6" s="18" t="s">
        <v>24</v>
      </c>
      <c r="F6" s="78" t="s">
        <v>333</v>
      </c>
      <c r="G6" s="39"/>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60">
        <v>1</v>
      </c>
      <c r="C7" s="30" t="s">
        <v>210</v>
      </c>
      <c r="D7" s="31" t="s">
        <v>257</v>
      </c>
      <c r="E7" s="31" t="s">
        <v>48</v>
      </c>
      <c r="F7" s="31">
        <v>2</v>
      </c>
      <c r="H7" s="85">
        <v>102.34</v>
      </c>
      <c r="I7" s="85">
        <v>101.87</v>
      </c>
      <c r="J7" s="85">
        <v>103.11797632794881</v>
      </c>
      <c r="K7" s="85">
        <v>103.31990434002995</v>
      </c>
      <c r="L7" s="85">
        <v>103.48246670229165</v>
      </c>
      <c r="M7" s="85">
        <v>103.61639592120434</v>
      </c>
      <c r="N7" s="85">
        <v>103.74714095582399</v>
      </c>
      <c r="O7" s="85">
        <v>103.9171399557072</v>
      </c>
      <c r="P7" s="85">
        <v>104.08321051324137</v>
      </c>
      <c r="Q7" s="85">
        <v>104.21030070343434</v>
      </c>
      <c r="R7" s="85">
        <v>103.33438598701545</v>
      </c>
      <c r="S7" s="85">
        <v>101.78891925096656</v>
      </c>
      <c r="T7" s="85">
        <v>100.24190793676951</v>
      </c>
      <c r="U7" s="85">
        <v>98.735714614510897</v>
      </c>
      <c r="V7" s="85">
        <v>97.260046779565386</v>
      </c>
      <c r="W7" s="85">
        <v>94.207506242392213</v>
      </c>
      <c r="X7" s="85">
        <v>94.097863491035923</v>
      </c>
      <c r="Y7" s="85">
        <v>93.988681048748475</v>
      </c>
      <c r="Z7" s="85">
        <v>93.89434222525469</v>
      </c>
      <c r="AA7" s="85">
        <v>93.81933091098611</v>
      </c>
      <c r="AB7" s="85">
        <v>93.913849673566574</v>
      </c>
      <c r="AC7" s="85">
        <v>93.995192661160075</v>
      </c>
      <c r="AD7" s="85">
        <v>94.074070807173825</v>
      </c>
      <c r="AE7" s="85">
        <v>94.156489982675083</v>
      </c>
      <c r="AF7" s="85">
        <v>94.240878896632154</v>
      </c>
      <c r="AG7" s="86">
        <v>94.290940863335493</v>
      </c>
      <c r="AH7" s="86">
        <v>94.259665634616681</v>
      </c>
      <c r="AI7" s="86">
        <v>94.239838228778439</v>
      </c>
      <c r="AJ7" s="86">
        <v>94.20553715951462</v>
      </c>
      <c r="AK7" s="86">
        <v>94.163000319235209</v>
      </c>
      <c r="AL7" s="86">
        <v>94.114677312822124</v>
      </c>
      <c r="AM7" s="86">
        <v>94.05894007526328</v>
      </c>
      <c r="AN7" s="86">
        <v>93.997860066997845</v>
      </c>
      <c r="AO7" s="86">
        <v>93.934762381189159</v>
      </c>
      <c r="AP7" s="86">
        <v>93.868704427802243</v>
      </c>
      <c r="AQ7" s="86">
        <v>93.79985008517707</v>
      </c>
      <c r="AR7" s="86">
        <v>93.728353039766802</v>
      </c>
      <c r="AS7" s="86">
        <v>93.65588679695577</v>
      </c>
      <c r="AT7" s="86">
        <v>93.578553204010518</v>
      </c>
      <c r="AU7" s="86">
        <v>93.497246937494538</v>
      </c>
      <c r="AV7" s="86">
        <v>93.414481264537613</v>
      </c>
      <c r="AW7" s="86">
        <v>93.329598581679932</v>
      </c>
      <c r="AX7" s="86">
        <v>93.356210782341947</v>
      </c>
      <c r="AY7" s="86">
        <v>93.385242575897678</v>
      </c>
      <c r="AZ7" s="86">
        <v>93.416265186797546</v>
      </c>
      <c r="BA7" s="86">
        <v>93.450374821171863</v>
      </c>
      <c r="BB7" s="86">
        <v>93.488266449735562</v>
      </c>
      <c r="BC7" s="86">
        <v>93.52917534933357</v>
      </c>
      <c r="BD7" s="86">
        <v>93.573943196876144</v>
      </c>
      <c r="BE7" s="86">
        <v>93.623189136496336</v>
      </c>
      <c r="BF7" s="86">
        <v>93.675577528259169</v>
      </c>
      <c r="BG7" s="86">
        <v>93.732843963790373</v>
      </c>
      <c r="BH7" s="86">
        <v>93.794344759771263</v>
      </c>
      <c r="BI7" s="86">
        <v>93.860018885848376</v>
      </c>
      <c r="BJ7" s="86">
        <v>93.929561975045743</v>
      </c>
      <c r="BK7" s="86">
        <v>94.002904662392552</v>
      </c>
      <c r="BL7" s="86">
        <v>94.080279829870364</v>
      </c>
      <c r="BM7" s="86">
        <v>94.160415843074901</v>
      </c>
      <c r="BN7" s="86">
        <v>94.243299694499029</v>
      </c>
      <c r="BO7" s="86">
        <v>94.329839831365831</v>
      </c>
      <c r="BP7" s="86">
        <v>94.419996712227572</v>
      </c>
      <c r="BQ7" s="86">
        <v>94.514329630530881</v>
      </c>
      <c r="BR7" s="86">
        <v>94.612741583333928</v>
      </c>
      <c r="BS7" s="86">
        <v>94.715143324530032</v>
      </c>
      <c r="BT7" s="86">
        <v>94.820731628178152</v>
      </c>
      <c r="BU7" s="86">
        <v>94.93010892260628</v>
      </c>
      <c r="BV7" s="86">
        <v>95.043601221261355</v>
      </c>
      <c r="BW7" s="86">
        <v>95.159734077713125</v>
      </c>
      <c r="BX7" s="86">
        <v>95.278041435312531</v>
      </c>
      <c r="BY7" s="86">
        <v>95.399445766360003</v>
      </c>
      <c r="BZ7" s="86">
        <v>95.523490375687857</v>
      </c>
      <c r="CA7" s="86">
        <v>95.649915294008366</v>
      </c>
      <c r="CB7" s="86">
        <v>95.778820480393193</v>
      </c>
      <c r="CC7" s="86">
        <v>95.910818947313061</v>
      </c>
      <c r="CD7" s="86">
        <v>96.044803883966409</v>
      </c>
      <c r="CE7" s="86">
        <v>96.180636793914033</v>
      </c>
      <c r="CF7" s="86">
        <v>96.319262302078016</v>
      </c>
      <c r="CG7" s="86">
        <v>96.458027152075715</v>
      </c>
      <c r="CH7" s="86">
        <v>96.598229408688667</v>
      </c>
      <c r="CI7" s="86">
        <v>96.740248759591935</v>
      </c>
      <c r="CJ7" s="35"/>
    </row>
    <row r="8" spans="1:88" ht="52.8" x14ac:dyDescent="0.25">
      <c r="B8" s="60">
        <f>B7+1</f>
        <v>2</v>
      </c>
      <c r="C8" s="26" t="s">
        <v>213</v>
      </c>
      <c r="D8" s="27" t="s">
        <v>259</v>
      </c>
      <c r="E8" s="27" t="s">
        <v>48</v>
      </c>
      <c r="F8" s="27">
        <v>2</v>
      </c>
      <c r="H8" s="85">
        <v>140.16999999999999</v>
      </c>
      <c r="I8" s="85">
        <v>141.09000000000003</v>
      </c>
      <c r="J8" s="85">
        <v>138.21862169529564</v>
      </c>
      <c r="K8" s="85">
        <v>137.9024838648252</v>
      </c>
      <c r="L8" s="85">
        <v>137.58634603435476</v>
      </c>
      <c r="M8" s="85">
        <v>137.27020820388432</v>
      </c>
      <c r="N8" s="85">
        <v>136.95407037341388</v>
      </c>
      <c r="O8" s="85">
        <v>136.63793254294345</v>
      </c>
      <c r="P8" s="85">
        <v>136.32179471247301</v>
      </c>
      <c r="Q8" s="85">
        <v>136.00565688200257</v>
      </c>
      <c r="R8" s="85">
        <v>132.88951905153212</v>
      </c>
      <c r="S8" s="85">
        <v>132.46416997053555</v>
      </c>
      <c r="T8" s="85">
        <v>132.35495872000939</v>
      </c>
      <c r="U8" s="85">
        <v>132.24574746948323</v>
      </c>
      <c r="V8" s="85">
        <v>132.13653621895708</v>
      </c>
      <c r="W8" s="85">
        <v>132.02732496843095</v>
      </c>
      <c r="X8" s="85">
        <v>131.91811371790479</v>
      </c>
      <c r="Y8" s="85">
        <v>131.80890246737863</v>
      </c>
      <c r="Z8" s="85">
        <v>131.69969121685247</v>
      </c>
      <c r="AA8" s="85">
        <v>131.59047996632634</v>
      </c>
      <c r="AB8" s="85">
        <v>131.48126871580018</v>
      </c>
      <c r="AC8" s="85">
        <v>131.37205746527403</v>
      </c>
      <c r="AD8" s="85">
        <v>131.26284621474787</v>
      </c>
      <c r="AE8" s="85">
        <v>131.15363496422174</v>
      </c>
      <c r="AF8" s="85">
        <v>131.04442371369558</v>
      </c>
      <c r="AG8" s="90">
        <v>130.93521246316942</v>
      </c>
      <c r="AH8" s="90">
        <v>130.82600121264326</v>
      </c>
      <c r="AI8" s="90">
        <v>130.71678996211713</v>
      </c>
      <c r="AJ8" s="90">
        <v>130.60757871159097</v>
      </c>
      <c r="AK8" s="90">
        <v>130.49836746106482</v>
      </c>
      <c r="AL8" s="90">
        <v>130.38915621053869</v>
      </c>
      <c r="AM8" s="90">
        <v>130.27994496001253</v>
      </c>
      <c r="AN8" s="90">
        <v>130.17073370948637</v>
      </c>
      <c r="AO8" s="90">
        <v>130.06152245896021</v>
      </c>
      <c r="AP8" s="90">
        <v>129.95231120843408</v>
      </c>
      <c r="AQ8" s="90">
        <v>129.84309995790792</v>
      </c>
      <c r="AR8" s="90">
        <v>129.73388870738177</v>
      </c>
      <c r="AS8" s="90">
        <v>129.62467745685561</v>
      </c>
      <c r="AT8" s="90">
        <v>129.51546620632948</v>
      </c>
      <c r="AU8" s="90">
        <v>129.40625495580332</v>
      </c>
      <c r="AV8" s="90">
        <v>129.29704370527716</v>
      </c>
      <c r="AW8" s="90">
        <v>129.187832454751</v>
      </c>
      <c r="AX8" s="90">
        <v>129.07862120422487</v>
      </c>
      <c r="AY8" s="90">
        <v>128.96940995369872</v>
      </c>
      <c r="AZ8" s="90">
        <v>128.86019870317256</v>
      </c>
      <c r="BA8" s="90">
        <v>128.7509874526464</v>
      </c>
      <c r="BB8" s="90">
        <v>128.64177620212027</v>
      </c>
      <c r="BC8" s="90">
        <v>128.53256495159411</v>
      </c>
      <c r="BD8" s="90">
        <v>128.42335370106795</v>
      </c>
      <c r="BE8" s="90">
        <v>128.31414245054179</v>
      </c>
      <c r="BF8" s="90">
        <v>128.20493120001566</v>
      </c>
      <c r="BG8" s="90">
        <v>128.09571994948951</v>
      </c>
      <c r="BH8" s="90">
        <v>127.98650869896336</v>
      </c>
      <c r="BI8" s="90">
        <v>127.87729744843723</v>
      </c>
      <c r="BJ8" s="90">
        <v>127.76808619791107</v>
      </c>
      <c r="BK8" s="90">
        <v>127.65887494738492</v>
      </c>
      <c r="BL8" s="90">
        <v>127.54966369685876</v>
      </c>
      <c r="BM8" s="90">
        <v>127.44045244633263</v>
      </c>
      <c r="BN8" s="90">
        <v>127.33124119580647</v>
      </c>
      <c r="BO8" s="90">
        <v>127.22202994528031</v>
      </c>
      <c r="BP8" s="90">
        <v>127.11281869475415</v>
      </c>
      <c r="BQ8" s="90">
        <v>127.00360744422802</v>
      </c>
      <c r="BR8" s="90">
        <v>126.89439619370187</v>
      </c>
      <c r="BS8" s="90">
        <v>126.78518494317571</v>
      </c>
      <c r="BT8" s="90">
        <v>126.67597369264955</v>
      </c>
      <c r="BU8" s="90">
        <v>126.56676244212342</v>
      </c>
      <c r="BV8" s="90">
        <v>126.45755119159726</v>
      </c>
      <c r="BW8" s="90">
        <v>126.3483399410711</v>
      </c>
      <c r="BX8" s="90">
        <v>126.23912869054494</v>
      </c>
      <c r="BY8" s="90">
        <v>126.12991744001882</v>
      </c>
      <c r="BZ8" s="90">
        <v>126.02070618949266</v>
      </c>
      <c r="CA8" s="90">
        <v>125.9114949389665</v>
      </c>
      <c r="CB8" s="90">
        <v>125.80228368844034</v>
      </c>
      <c r="CC8" s="90">
        <v>125.69307243791421</v>
      </c>
      <c r="CD8" s="90">
        <v>125.58386118738805</v>
      </c>
      <c r="CE8" s="90">
        <v>125.47464993686191</v>
      </c>
      <c r="CF8" s="90">
        <v>125.36543868633575</v>
      </c>
      <c r="CG8" s="90">
        <v>125.25622743580962</v>
      </c>
      <c r="CH8" s="90">
        <v>125.14701618528346</v>
      </c>
      <c r="CI8" s="90">
        <v>125.0378049347573</v>
      </c>
      <c r="CJ8" s="38"/>
    </row>
    <row r="9" spans="1:88" ht="52.8" x14ac:dyDescent="0.25">
      <c r="B9" s="60">
        <f t="shared" ref="B9:B11" si="0">B8+1</f>
        <v>3</v>
      </c>
      <c r="C9" s="26" t="s">
        <v>216</v>
      </c>
      <c r="D9" s="27" t="s">
        <v>261</v>
      </c>
      <c r="E9" s="27" t="s">
        <v>48</v>
      </c>
      <c r="F9" s="27">
        <v>2</v>
      </c>
      <c r="H9" s="85">
        <v>139.53</v>
      </c>
      <c r="I9" s="85">
        <v>140.44000000000003</v>
      </c>
      <c r="J9" s="85">
        <v>138.04862169529565</v>
      </c>
      <c r="K9" s="85">
        <v>137.73248386482521</v>
      </c>
      <c r="L9" s="85">
        <v>137.41634603435477</v>
      </c>
      <c r="M9" s="85">
        <v>137.10020820388434</v>
      </c>
      <c r="N9" s="85">
        <v>136.7840703734139</v>
      </c>
      <c r="O9" s="85">
        <v>136.46793254294346</v>
      </c>
      <c r="P9" s="85">
        <v>136.15179471247302</v>
      </c>
      <c r="Q9" s="85">
        <v>135.83565688200258</v>
      </c>
      <c r="R9" s="85">
        <v>132.71951905153213</v>
      </c>
      <c r="S9" s="85">
        <v>132.29416997053556</v>
      </c>
      <c r="T9" s="85">
        <v>132.1849587200094</v>
      </c>
      <c r="U9" s="85">
        <v>132.07574746948325</v>
      </c>
      <c r="V9" s="85">
        <v>131.96653621895709</v>
      </c>
      <c r="W9" s="85">
        <v>131.85732496843096</v>
      </c>
      <c r="X9" s="85">
        <v>131.7481137179048</v>
      </c>
      <c r="Y9" s="85">
        <v>131.63890246737864</v>
      </c>
      <c r="Z9" s="85">
        <v>131.52969121685248</v>
      </c>
      <c r="AA9" s="85">
        <v>131.42047996632635</v>
      </c>
      <c r="AB9" s="85">
        <v>131.3112687158002</v>
      </c>
      <c r="AC9" s="85">
        <v>131.20205746527404</v>
      </c>
      <c r="AD9" s="85">
        <v>131.09284621474788</v>
      </c>
      <c r="AE9" s="85">
        <v>130.98363496422175</v>
      </c>
      <c r="AF9" s="85">
        <v>130.87442371369559</v>
      </c>
      <c r="AG9" s="90">
        <v>130.76521246316943</v>
      </c>
      <c r="AH9" s="90">
        <v>130.65600121264328</v>
      </c>
      <c r="AI9" s="90">
        <v>130.54678996211715</v>
      </c>
      <c r="AJ9" s="90">
        <v>130.43757871159099</v>
      </c>
      <c r="AK9" s="90">
        <v>130.32836746106483</v>
      </c>
      <c r="AL9" s="90">
        <v>130.2191562105387</v>
      </c>
      <c r="AM9" s="90">
        <v>130.10994496001254</v>
      </c>
      <c r="AN9" s="90">
        <v>130.00073370948638</v>
      </c>
      <c r="AO9" s="90">
        <v>129.89152245896022</v>
      </c>
      <c r="AP9" s="90">
        <v>129.78231120843409</v>
      </c>
      <c r="AQ9" s="90">
        <v>129.67309995790794</v>
      </c>
      <c r="AR9" s="90">
        <v>129.56388870738178</v>
      </c>
      <c r="AS9" s="90">
        <v>129.45467745685562</v>
      </c>
      <c r="AT9" s="90">
        <v>129.34546620632949</v>
      </c>
      <c r="AU9" s="90">
        <v>129.23625495580333</v>
      </c>
      <c r="AV9" s="90">
        <v>129.12704370527717</v>
      </c>
      <c r="AW9" s="90">
        <v>129.01783245475102</v>
      </c>
      <c r="AX9" s="90">
        <v>128.90862120422489</v>
      </c>
      <c r="AY9" s="90">
        <v>128.79940995369873</v>
      </c>
      <c r="AZ9" s="90">
        <v>128.69019870317257</v>
      </c>
      <c r="BA9" s="90">
        <v>128.58098745264641</v>
      </c>
      <c r="BB9" s="90">
        <v>128.47177620212028</v>
      </c>
      <c r="BC9" s="90">
        <v>128.36256495159412</v>
      </c>
      <c r="BD9" s="90">
        <v>128.25335370106797</v>
      </c>
      <c r="BE9" s="90">
        <v>128.14414245054181</v>
      </c>
      <c r="BF9" s="90">
        <v>128.03493120001568</v>
      </c>
      <c r="BG9" s="90">
        <v>127.9257199494895</v>
      </c>
      <c r="BH9" s="90">
        <v>127.81650869896336</v>
      </c>
      <c r="BI9" s="90">
        <v>127.70729744843723</v>
      </c>
      <c r="BJ9" s="90">
        <v>127.59808619791107</v>
      </c>
      <c r="BK9" s="90">
        <v>127.48887494738491</v>
      </c>
      <c r="BL9" s="90">
        <v>127.37966369685876</v>
      </c>
      <c r="BM9" s="90">
        <v>127.27045244633263</v>
      </c>
      <c r="BN9" s="90">
        <v>127.16124119580647</v>
      </c>
      <c r="BO9" s="90">
        <v>127.05202994528031</v>
      </c>
      <c r="BP9" s="90">
        <v>126.94281869475415</v>
      </c>
      <c r="BQ9" s="90">
        <v>126.83360744422802</v>
      </c>
      <c r="BR9" s="90">
        <v>126.72439619370186</v>
      </c>
      <c r="BS9" s="90">
        <v>126.61518494317571</v>
      </c>
      <c r="BT9" s="90">
        <v>126.50597369264955</v>
      </c>
      <c r="BU9" s="90">
        <v>126.39676244212342</v>
      </c>
      <c r="BV9" s="90">
        <v>126.28755119159726</v>
      </c>
      <c r="BW9" s="90">
        <v>126.1783399410711</v>
      </c>
      <c r="BX9" s="90">
        <v>126.06912869054494</v>
      </c>
      <c r="BY9" s="90">
        <v>125.95991744001881</v>
      </c>
      <c r="BZ9" s="90">
        <v>125.85070618949266</v>
      </c>
      <c r="CA9" s="90">
        <v>125.7414949389665</v>
      </c>
      <c r="CB9" s="90">
        <v>125.63228368844034</v>
      </c>
      <c r="CC9" s="90">
        <v>125.52307243791421</v>
      </c>
      <c r="CD9" s="90">
        <v>125.41386118738805</v>
      </c>
      <c r="CE9" s="90">
        <v>125.30464993686191</v>
      </c>
      <c r="CF9" s="90">
        <v>125.19543868633575</v>
      </c>
      <c r="CG9" s="90">
        <v>125.08622743580962</v>
      </c>
      <c r="CH9" s="90">
        <v>124.97701618528346</v>
      </c>
      <c r="CI9" s="90">
        <v>124.8678049347573</v>
      </c>
      <c r="CJ9" s="38"/>
    </row>
    <row r="10" spans="1:88" ht="52.8" x14ac:dyDescent="0.25">
      <c r="B10" s="60">
        <f t="shared" si="0"/>
        <v>4</v>
      </c>
      <c r="C10" s="26" t="s">
        <v>219</v>
      </c>
      <c r="D10" s="27" t="s">
        <v>263</v>
      </c>
      <c r="E10" s="27" t="s">
        <v>48</v>
      </c>
      <c r="F10" s="27">
        <v>2</v>
      </c>
      <c r="H10" s="85">
        <v>3.95</v>
      </c>
      <c r="I10" s="85">
        <v>4.1399999999999997</v>
      </c>
      <c r="J10" s="85">
        <v>5.66</v>
      </c>
      <c r="K10" s="85">
        <v>5.17</v>
      </c>
      <c r="L10" s="85">
        <v>5.17</v>
      </c>
      <c r="M10" s="85">
        <v>5.7999999999999989</v>
      </c>
      <c r="N10" s="85">
        <v>5.46</v>
      </c>
      <c r="O10" s="85">
        <v>5.5400000000000009</v>
      </c>
      <c r="P10" s="85">
        <v>5.51</v>
      </c>
      <c r="Q10" s="85">
        <v>5.35</v>
      </c>
      <c r="R10" s="85">
        <v>5.81</v>
      </c>
      <c r="S10" s="85">
        <v>5.67</v>
      </c>
      <c r="T10" s="85">
        <v>5.7899999999999991</v>
      </c>
      <c r="U10" s="85">
        <v>5.57</v>
      </c>
      <c r="V10" s="85">
        <v>6</v>
      </c>
      <c r="W10" s="85">
        <v>5.58</v>
      </c>
      <c r="X10" s="85">
        <v>5.2100000000000009</v>
      </c>
      <c r="Y10" s="85">
        <v>5.62</v>
      </c>
      <c r="Z10" s="85">
        <v>5.17</v>
      </c>
      <c r="AA10" s="85">
        <v>4.78</v>
      </c>
      <c r="AB10" s="85">
        <v>5.0199999999999996</v>
      </c>
      <c r="AC10" s="85">
        <v>4.8600000000000003</v>
      </c>
      <c r="AD10" s="85">
        <v>4.75</v>
      </c>
      <c r="AE10" s="85">
        <v>4.49</v>
      </c>
      <c r="AF10" s="85">
        <v>4.49</v>
      </c>
      <c r="AG10" s="90">
        <v>4.49</v>
      </c>
      <c r="AH10" s="90">
        <v>4.49</v>
      </c>
      <c r="AI10" s="90">
        <v>4.49</v>
      </c>
      <c r="AJ10" s="90">
        <v>4.49</v>
      </c>
      <c r="AK10" s="90">
        <v>4.49</v>
      </c>
      <c r="AL10" s="90">
        <v>4.49</v>
      </c>
      <c r="AM10" s="90">
        <v>4.49</v>
      </c>
      <c r="AN10" s="90">
        <v>4.49</v>
      </c>
      <c r="AO10" s="90">
        <v>4.49</v>
      </c>
      <c r="AP10" s="90">
        <v>4.49</v>
      </c>
      <c r="AQ10" s="90">
        <v>4.49</v>
      </c>
      <c r="AR10" s="90">
        <v>4.49</v>
      </c>
      <c r="AS10" s="90">
        <v>4.49</v>
      </c>
      <c r="AT10" s="90">
        <v>4.49</v>
      </c>
      <c r="AU10" s="90">
        <v>4.49</v>
      </c>
      <c r="AV10" s="90">
        <v>4.49</v>
      </c>
      <c r="AW10" s="90">
        <v>4.49</v>
      </c>
      <c r="AX10" s="90">
        <v>4.49</v>
      </c>
      <c r="AY10" s="90">
        <v>4.49</v>
      </c>
      <c r="AZ10" s="90">
        <v>4.49</v>
      </c>
      <c r="BA10" s="90">
        <v>4.49</v>
      </c>
      <c r="BB10" s="90">
        <v>4.49</v>
      </c>
      <c r="BC10" s="90">
        <v>4.49</v>
      </c>
      <c r="BD10" s="90">
        <v>4.49</v>
      </c>
      <c r="BE10" s="90">
        <v>4.49</v>
      </c>
      <c r="BF10" s="90">
        <v>4.49</v>
      </c>
      <c r="BG10" s="90">
        <v>4.49</v>
      </c>
      <c r="BH10" s="90">
        <v>4.49</v>
      </c>
      <c r="BI10" s="90">
        <v>4.49</v>
      </c>
      <c r="BJ10" s="90">
        <v>4.49</v>
      </c>
      <c r="BK10" s="90">
        <v>4.49</v>
      </c>
      <c r="BL10" s="90">
        <v>4.49</v>
      </c>
      <c r="BM10" s="90">
        <v>4.49</v>
      </c>
      <c r="BN10" s="90">
        <v>4.49</v>
      </c>
      <c r="BO10" s="90">
        <v>4.49</v>
      </c>
      <c r="BP10" s="90">
        <v>4.49</v>
      </c>
      <c r="BQ10" s="90">
        <v>4.49</v>
      </c>
      <c r="BR10" s="90">
        <v>4.49</v>
      </c>
      <c r="BS10" s="90">
        <v>4.49</v>
      </c>
      <c r="BT10" s="90">
        <v>4.49</v>
      </c>
      <c r="BU10" s="90">
        <v>4.49</v>
      </c>
      <c r="BV10" s="90">
        <v>4.49</v>
      </c>
      <c r="BW10" s="90">
        <v>4.49</v>
      </c>
      <c r="BX10" s="90">
        <v>4.49</v>
      </c>
      <c r="BY10" s="90">
        <v>4.49</v>
      </c>
      <c r="BZ10" s="90">
        <v>4.49</v>
      </c>
      <c r="CA10" s="90">
        <v>4.49</v>
      </c>
      <c r="CB10" s="90">
        <v>4.49</v>
      </c>
      <c r="CC10" s="90">
        <v>4.49</v>
      </c>
      <c r="CD10" s="90">
        <v>4.49</v>
      </c>
      <c r="CE10" s="90">
        <v>4.49</v>
      </c>
      <c r="CF10" s="90">
        <v>4.49</v>
      </c>
      <c r="CG10" s="90">
        <v>4.49</v>
      </c>
      <c r="CH10" s="90">
        <v>4.49</v>
      </c>
      <c r="CI10" s="90">
        <v>4.49</v>
      </c>
      <c r="CJ10" s="38"/>
    </row>
    <row r="11" spans="1:88" ht="52.8" x14ac:dyDescent="0.25">
      <c r="B11" s="60">
        <f t="shared" si="0"/>
        <v>5</v>
      </c>
      <c r="C11" s="26" t="s">
        <v>222</v>
      </c>
      <c r="D11" s="27" t="s">
        <v>264</v>
      </c>
      <c r="E11" s="27" t="s">
        <v>48</v>
      </c>
      <c r="F11" s="27">
        <v>2</v>
      </c>
      <c r="H11" s="89">
        <v>33.239999999999995</v>
      </c>
      <c r="I11" s="89">
        <v>34.430000000000021</v>
      </c>
      <c r="J11" s="89">
        <v>29.270645367346841</v>
      </c>
      <c r="K11" s="89">
        <v>29.242579524795261</v>
      </c>
      <c r="L11" s="89">
        <v>28.763879332063127</v>
      </c>
      <c r="M11" s="89">
        <v>27.683812282679995</v>
      </c>
      <c r="N11" s="89">
        <v>27.576929417589902</v>
      </c>
      <c r="O11" s="89">
        <v>27.01079258723626</v>
      </c>
      <c r="P11" s="89">
        <v>26.558584199231653</v>
      </c>
      <c r="Q11" s="89">
        <v>26.275356178568238</v>
      </c>
      <c r="R11" s="89">
        <v>23.575133064516681</v>
      </c>
      <c r="S11" s="89">
        <v>24.835250719569004</v>
      </c>
      <c r="T11" s="89">
        <v>26.153050783239898</v>
      </c>
      <c r="U11" s="89">
        <v>27.770032854972349</v>
      </c>
      <c r="V11" s="89">
        <v>28.706489439391703</v>
      </c>
      <c r="W11" s="89">
        <v>32.069818726038747</v>
      </c>
      <c r="X11" s="89">
        <v>32.440250226868876</v>
      </c>
      <c r="Y11" s="89">
        <v>32.03022141863017</v>
      </c>
      <c r="Z11" s="89">
        <v>32.465348991597793</v>
      </c>
      <c r="AA11" s="89">
        <v>32.821149055340243</v>
      </c>
      <c r="AB11" s="89">
        <v>32.377419042233626</v>
      </c>
      <c r="AC11" s="89">
        <v>32.346864804113963</v>
      </c>
      <c r="AD11" s="89">
        <v>32.268775407574054</v>
      </c>
      <c r="AE11" s="89">
        <v>32.337144981546665</v>
      </c>
      <c r="AF11" s="89">
        <v>32.143544817063436</v>
      </c>
      <c r="AG11" s="90">
        <v>31.984271599833939</v>
      </c>
      <c r="AH11" s="90">
        <v>31.906335578026592</v>
      </c>
      <c r="AI11" s="90">
        <v>31.816951733338705</v>
      </c>
      <c r="AJ11" s="90">
        <v>31.742041552076365</v>
      </c>
      <c r="AK11" s="90">
        <v>31.675367141829618</v>
      </c>
      <c r="AL11" s="90">
        <v>31.614478897716573</v>
      </c>
      <c r="AM11" s="90">
        <v>31.561004884749259</v>
      </c>
      <c r="AN11" s="90">
        <v>31.512873642488536</v>
      </c>
      <c r="AO11" s="90">
        <v>31.466760077771063</v>
      </c>
      <c r="AP11" s="90">
        <v>31.42360678063185</v>
      </c>
      <c r="AQ11" s="90">
        <v>31.383249872730865</v>
      </c>
      <c r="AR11" s="90">
        <v>31.345535667614975</v>
      </c>
      <c r="AS11" s="90">
        <v>31.308790659899849</v>
      </c>
      <c r="AT11" s="90">
        <v>31.27691300231897</v>
      </c>
      <c r="AU11" s="90">
        <v>31.249008018308793</v>
      </c>
      <c r="AV11" s="90">
        <v>31.222562440739559</v>
      </c>
      <c r="AW11" s="90">
        <v>31.198233873071082</v>
      </c>
      <c r="AX11" s="90">
        <v>31.062410421882937</v>
      </c>
      <c r="AY11" s="90">
        <v>30.924167377801048</v>
      </c>
      <c r="AZ11" s="90">
        <v>30.783933516375022</v>
      </c>
      <c r="BA11" s="90">
        <v>30.640612631474546</v>
      </c>
      <c r="BB11" s="90">
        <v>30.493509752384718</v>
      </c>
      <c r="BC11" s="90">
        <v>30.343389602260551</v>
      </c>
      <c r="BD11" s="90">
        <v>30.189410504191819</v>
      </c>
      <c r="BE11" s="90">
        <v>30.030953314045469</v>
      </c>
      <c r="BF11" s="90">
        <v>29.869353671756507</v>
      </c>
      <c r="BG11" s="90">
        <v>29.70287598569913</v>
      </c>
      <c r="BH11" s="90">
        <v>29.532163939192095</v>
      </c>
      <c r="BI11" s="90">
        <v>29.357278562588853</v>
      </c>
      <c r="BJ11" s="90">
        <v>29.178524222865327</v>
      </c>
      <c r="BK11" s="90">
        <v>28.99597028499236</v>
      </c>
      <c r="BL11" s="90">
        <v>28.809383866988391</v>
      </c>
      <c r="BM11" s="90">
        <v>28.620036603257724</v>
      </c>
      <c r="BN11" s="90">
        <v>28.427941501307437</v>
      </c>
      <c r="BO11" s="90">
        <v>28.232190113914477</v>
      </c>
      <c r="BP11" s="90">
        <v>28.032821982526578</v>
      </c>
      <c r="BQ11" s="90">
        <v>27.829277813697139</v>
      </c>
      <c r="BR11" s="90">
        <v>27.621654610367933</v>
      </c>
      <c r="BS11" s="90">
        <v>27.410041618645671</v>
      </c>
      <c r="BT11" s="90">
        <v>27.195242064471394</v>
      </c>
      <c r="BU11" s="90">
        <v>26.976653519517136</v>
      </c>
      <c r="BV11" s="90">
        <v>26.753949970335903</v>
      </c>
      <c r="BW11" s="90">
        <v>26.528605863357974</v>
      </c>
      <c r="BX11" s="90">
        <v>26.30108725523241</v>
      </c>
      <c r="BY11" s="90">
        <v>26.070471673658808</v>
      </c>
      <c r="BZ11" s="90">
        <v>25.837215813804796</v>
      </c>
      <c r="CA11" s="90">
        <v>25.601579644958129</v>
      </c>
      <c r="CB11" s="90">
        <v>25.363463208047143</v>
      </c>
      <c r="CC11" s="90">
        <v>25.122253490601146</v>
      </c>
      <c r="CD11" s="90">
        <v>24.879057303421639</v>
      </c>
      <c r="CE11" s="90">
        <v>24.634013142947872</v>
      </c>
      <c r="CF11" s="90">
        <v>24.38617638425773</v>
      </c>
      <c r="CG11" s="90">
        <v>24.138200283733902</v>
      </c>
      <c r="CH11" s="90">
        <v>23.888786776594792</v>
      </c>
      <c r="CI11" s="90">
        <v>23.637556175165365</v>
      </c>
      <c r="CJ11" s="38"/>
    </row>
    <row r="12" spans="1:88" x14ac:dyDescent="0.25"/>
    <row r="13" spans="1:88" x14ac:dyDescent="0.25">
      <c r="B13" s="48" t="s">
        <v>336</v>
      </c>
    </row>
    <row r="14" spans="1:88" x14ac:dyDescent="0.25"/>
    <row r="15" spans="1:88" x14ac:dyDescent="0.25">
      <c r="B15" s="49"/>
      <c r="C15" t="s">
        <v>337</v>
      </c>
    </row>
    <row r="16" spans="1:88" x14ac:dyDescent="0.25">
      <c r="B16" s="50"/>
      <c r="C16" t="s">
        <v>338</v>
      </c>
    </row>
    <row r="17" spans="2:9" x14ac:dyDescent="0.25"/>
    <row r="18" spans="2:9" ht="14.4" x14ac:dyDescent="0.3">
      <c r="B18" s="128" t="s">
        <v>346</v>
      </c>
      <c r="C18" s="129"/>
      <c r="D18" s="129"/>
      <c r="E18" s="129"/>
      <c r="F18" s="129"/>
      <c r="G18" s="129"/>
      <c r="H18" s="129"/>
      <c r="I18" s="130"/>
    </row>
    <row r="19" spans="2:9" x14ac:dyDescent="0.25"/>
    <row r="20" spans="2:9" s="6" customFormat="1" x14ac:dyDescent="0.25">
      <c r="B20" s="52" t="s">
        <v>334</v>
      </c>
      <c r="C20" s="131" t="s">
        <v>332</v>
      </c>
      <c r="D20" s="131"/>
      <c r="E20" s="131"/>
      <c r="F20" s="131"/>
      <c r="G20" s="131"/>
      <c r="H20" s="131"/>
      <c r="I20" s="131"/>
    </row>
    <row r="21" spans="2:9" s="6" customFormat="1" ht="76.95" customHeight="1" x14ac:dyDescent="0.25">
      <c r="B21" s="53">
        <v>1</v>
      </c>
      <c r="C21" s="124" t="s">
        <v>258</v>
      </c>
      <c r="D21" s="111"/>
      <c r="E21" s="111"/>
      <c r="F21" s="111"/>
      <c r="G21" s="111"/>
      <c r="H21" s="111"/>
      <c r="I21" s="111"/>
    </row>
    <row r="22" spans="2:9" s="6" customFormat="1" ht="54" customHeight="1" x14ac:dyDescent="0.25">
      <c r="B22" s="53">
        <v>2</v>
      </c>
      <c r="C22" s="124" t="s">
        <v>260</v>
      </c>
      <c r="D22" s="111"/>
      <c r="E22" s="111"/>
      <c r="F22" s="111"/>
      <c r="G22" s="111"/>
      <c r="H22" s="111"/>
      <c r="I22" s="111"/>
    </row>
    <row r="23" spans="2:9" s="6" customFormat="1" ht="58.2" customHeight="1" x14ac:dyDescent="0.25">
      <c r="B23" s="53">
        <v>3</v>
      </c>
      <c r="C23" s="124" t="s">
        <v>262</v>
      </c>
      <c r="D23" s="111"/>
      <c r="E23" s="111"/>
      <c r="F23" s="111"/>
      <c r="G23" s="111"/>
      <c r="H23" s="111"/>
      <c r="I23" s="111"/>
    </row>
    <row r="24" spans="2:9" s="6" customFormat="1" ht="61.2" customHeight="1" x14ac:dyDescent="0.25">
      <c r="B24" s="53">
        <v>4</v>
      </c>
      <c r="C24" s="124" t="s">
        <v>221</v>
      </c>
      <c r="D24" s="111"/>
      <c r="E24" s="111"/>
      <c r="F24" s="111"/>
      <c r="G24" s="111"/>
      <c r="H24" s="111"/>
      <c r="I24" s="111"/>
    </row>
    <row r="25" spans="2:9" s="6" customFormat="1" ht="58.5" customHeight="1" x14ac:dyDescent="0.25">
      <c r="B25" s="53">
        <v>5</v>
      </c>
      <c r="C25" s="124" t="s">
        <v>265</v>
      </c>
      <c r="D25" s="111"/>
      <c r="E25" s="111"/>
      <c r="F25" s="111"/>
      <c r="G25" s="111"/>
      <c r="H25" s="111"/>
      <c r="I25" s="111"/>
    </row>
    <row r="26" spans="2:9" x14ac:dyDescent="0.25"/>
  </sheetData>
  <mergeCells count="14">
    <mergeCell ref="C25:I25"/>
    <mergeCell ref="H5:AF5"/>
    <mergeCell ref="AG5:CJ5"/>
    <mergeCell ref="B1:F1"/>
    <mergeCell ref="B18:I18"/>
    <mergeCell ref="B3:C3"/>
    <mergeCell ref="B4:C4"/>
    <mergeCell ref="D3:F3"/>
    <mergeCell ref="D4:F4"/>
    <mergeCell ref="C20:I20"/>
    <mergeCell ref="C21:I21"/>
    <mergeCell ref="C22:I22"/>
    <mergeCell ref="C23:I23"/>
    <mergeCell ref="C24:I24"/>
  </mergeCells>
  <pageMargins left="0.7" right="0.7" top="0.75" bottom="0.75" header="0.3" footer="0.3"/>
  <pageSetup paperSize="8" scale="92"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F80CC02C5ED4BB527987AF5400759" ma:contentTypeVersion="5" ma:contentTypeDescription="Create a new document." ma:contentTypeScope="" ma:versionID="f544a723004cc7aa363f954932ca6b1d">
  <xsd:schema xmlns:xsd="http://www.w3.org/2001/XMLSchema" xmlns:xs="http://www.w3.org/2001/XMLSchema" xmlns:p="http://schemas.microsoft.com/office/2006/metadata/properties" xmlns:ns2="b868c3d6-6cd9-4f91-87c5-c008da44c7e6" xmlns:ns3="188ed40f-f488-4758-9103-3b07af557968" targetNamespace="http://schemas.microsoft.com/office/2006/metadata/properties" ma:root="true" ma:fieldsID="3e13102889fe3a726afb324926de8d44" ns2:_="" ns3:_="">
    <xsd:import namespace="b868c3d6-6cd9-4f91-87c5-c008da44c7e6"/>
    <xsd:import namespace="188ed40f-f488-4758-9103-3b07af557968"/>
    <xsd:element name="properties">
      <xsd:complexType>
        <xsd:sequence>
          <xsd:element name="documentManagement">
            <xsd:complexType>
              <xsd:all>
                <xsd:element ref="ns2:TaskID" minOccurs="0"/>
                <xsd:element ref="ns3:MediaServiceMetadata" minOccurs="0"/>
                <xsd:element ref="ns3:MediaServiceFastMetadata"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8" nillable="true" ma:displayName="TaskID" ma:description="Reference to document approval" ma:internalName="TaskID">
      <xsd:simpleType>
        <xsd:restriction base="dms:Text">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8ed40f-f488-4758-9103-3b07af55796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skID xmlns="b868c3d6-6cd9-4f91-87c5-c008da44c7e6" xsi:nil="true"/>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48223EE-BF1F-4221-9EB9-3330CF65E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8c3d6-6cd9-4f91-87c5-c008da44c7e6"/>
    <ds:schemaRef ds:uri="188ed40f-f488-4758-9103-3b07af557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188ed40f-f488-4758-9103-3b07af557968"/>
    <ds:schemaRef ds:uri="http://schemas.microsoft.com/office/infopath/2007/PartnerControls"/>
    <ds:schemaRef ds:uri="http://schemas.microsoft.com/office/2006/metadata/properties"/>
    <ds:schemaRef ds:uri="http://schemas.openxmlformats.org/package/2006/metadata/core-properties"/>
    <ds:schemaRef ds:uri="b868c3d6-6cd9-4f91-87c5-c008da44c7e6"/>
    <ds:schemaRef ds:uri="http://schemas.microsoft.com/office/2006/documentManagement/types"/>
    <ds:schemaRef ds:uri="http://purl.org/dc/dcmitype/"/>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David Watts</cp:lastModifiedBy>
  <cp:lastPrinted>2018-10-22T12:01:57Z</cp:lastPrinted>
  <dcterms:created xsi:type="dcterms:W3CDTF">2017-04-19T07:39:06Z</dcterms:created>
  <dcterms:modified xsi:type="dcterms:W3CDTF">2022-12-20T16:31:08Z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0x010100A8FF80CC02C5ED4BB527987AF5400759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