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https://thameswater.sharepoint.com/sites/WRMP/WRSE Tables/Water Resources Market Information Tables/Revised WRMP19 Tables 1.0 (Linkless)/"/>
    </mc:Choice>
  </mc:AlternateContent>
  <xr:revisionPtr revIDLastSave="15" documentId="8_{EE85A4C4-AEC2-42FC-A745-7E166BE80BB5}" xr6:coauthVersionLast="47" xr6:coauthVersionMax="47" xr10:uidLastSave="{777C2EF4-53B9-4C57-A9E8-739620FDE14F}"/>
  <bookViews>
    <workbookView xWindow="28680" yWindow="-120" windowWidth="38640" windowHeight="21240" activeTab="6"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257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Toc474162500" localSheetId="2">'[1]Table 2 '!#REF!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2" i="15"/>
  <c r="B33" i="15" s="1"/>
  <c r="B34" i="15" s="1"/>
  <c r="B35" i="15" s="1"/>
  <c r="B36" i="15" s="1"/>
  <c r="B37" i="15" s="1"/>
  <c r="P31" i="15" s="1"/>
  <c r="P32" i="15" s="1"/>
  <c r="P33" i="15" s="1"/>
  <c r="P34" i="15" s="1"/>
  <c r="P35" i="15" s="1"/>
  <c r="P36" i="15" s="1"/>
  <c r="P37" i="15" s="1"/>
  <c r="P38" i="15" s="1"/>
  <c r="D4" i="14"/>
  <c r="D3" i="14"/>
  <c r="B24" i="14"/>
  <c r="B25" i="14" s="1"/>
  <c r="B26" i="14" s="1"/>
  <c r="B27" i="14" s="1"/>
  <c r="B28" i="14" s="1"/>
  <c r="B8" i="14"/>
  <c r="B9" i="14" s="1"/>
  <c r="B10" i="14" s="1"/>
  <c r="B11" i="14" s="1"/>
  <c r="B12" i="14" s="1"/>
  <c r="D4" i="12" l="1"/>
  <c r="D3" i="12"/>
  <c r="C1" i="2" l="1"/>
  <c r="D1" i="3" l="1"/>
</calcChain>
</file>

<file path=xl/sharedStrings.xml><?xml version="1.0" encoding="utf-8"?>
<sst xmlns="http://schemas.openxmlformats.org/spreadsheetml/2006/main" count="1312" uniqueCount="508">
  <si>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</si>
  <si>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</si>
  <si>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</si>
  <si>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</si>
  <si>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</si>
  <si>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</si>
  <si>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</si>
  <si>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</si>
  <si>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</si>
  <si>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</si>
  <si>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</si>
  <si>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</si>
  <si>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</si>
  <si>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</si>
  <si>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</si>
  <si>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</si>
  <si>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</si>
  <si>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</si>
  <si>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e.g. 01/01/2019</t>
  </si>
  <si>
    <t>e.g. Table 3</t>
  </si>
  <si>
    <t>e.g. Total leakage (total volume per day)</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</si>
  <si>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</si>
  <si>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</si>
  <si>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</si>
  <si>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</si>
  <si>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</si>
  <si>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</si>
  <si>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</si>
  <si>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</si>
  <si>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</si>
  <si>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</si>
  <si>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</si>
  <si>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</si>
  <si>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</si>
  <si>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</si>
  <si>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</si>
  <si>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</si>
  <si>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</si>
  <si>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</si>
  <si>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</si>
  <si>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</si>
  <si>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</si>
  <si>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</si>
  <si>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</si>
  <si>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</si>
  <si>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</si>
  <si>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</si>
  <si>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</si>
  <si>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</si>
  <si>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</si>
  <si>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</si>
  <si>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</si>
  <si>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</si>
  <si>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</si>
  <si>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</si>
  <si>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</si>
  <si>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</si>
  <si>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</si>
  <si>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</si>
  <si>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</si>
  <si>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</si>
  <si>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</si>
  <si>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</si>
  <si>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</si>
  <si>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</si>
  <si>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</si>
  <si>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</si>
  <si>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</si>
  <si>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</si>
  <si>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</si>
  <si>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</si>
  <si>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</si>
  <si>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</si>
  <si>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</si>
  <si>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</si>
  <si>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</si>
  <si>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</si>
  <si>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</si>
  <si>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</si>
  <si>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</si>
  <si>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</si>
  <si>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</si>
  <si>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</si>
  <si>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</si>
  <si>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</si>
  <si>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</si>
  <si>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</si>
  <si>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</si>
  <si>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</si>
  <si>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</si>
  <si>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</si>
  <si>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</si>
  <si>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</si>
  <si>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</si>
  <si>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</si>
  <si>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</si>
  <si>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</si>
  <si>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</si>
  <si>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</si>
  <si>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</si>
  <si>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</si>
  <si>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</si>
  <si>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</si>
  <si>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</si>
  <si>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</si>
  <si>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</si>
  <si>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</si>
  <si>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</si>
  <si>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</si>
  <si>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</si>
  <si>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</si>
  <si>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</si>
  <si>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</si>
  <si>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</si>
  <si>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</si>
  <si>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</si>
  <si>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</si>
  <si>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</si>
  <si>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</si>
  <si>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</si>
  <si>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</si>
  <si>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</si>
  <si>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</si>
  <si>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</si>
  <si>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</si>
  <si>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</si>
  <si>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</si>
  <si>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</si>
  <si>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</si>
  <si>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</si>
  <si>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</si>
  <si>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</si>
  <si>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</si>
  <si>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</si>
  <si>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</si>
  <si>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</si>
  <si>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</si>
  <si>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</si>
  <si>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</si>
  <si>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</si>
  <si>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</si>
  <si>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</si>
  <si>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</si>
  <si>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</si>
  <si>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</si>
  <si>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</si>
  <si>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</si>
  <si>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</si>
  <si>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</si>
  <si>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</si>
  <si>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</si>
  <si>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</si>
  <si>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</si>
  <si>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</si>
  <si>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</si>
  <si>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</si>
  <si>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</si>
  <si>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</si>
  <si>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</si>
  <si>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</si>
  <si>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</si>
  <si>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</si>
  <si>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</si>
  <si>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</si>
  <si>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</si>
  <si>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</si>
  <si>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</si>
  <si>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</si>
  <si>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</si>
  <si>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</si>
  <si>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</si>
  <si>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</si>
  <si>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</si>
  <si>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</si>
  <si>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</si>
  <si>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</si>
  <si>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</si>
  <si>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</si>
  <si>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</si>
  <si>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</si>
  <si>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</si>
  <si>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</si>
  <si>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</si>
  <si>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</si>
  <si>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</si>
  <si>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</si>
  <si>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</si>
  <si>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</si>
  <si>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</si>
  <si>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</si>
  <si>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</si>
  <si>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</si>
  <si>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</si>
  <si>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</si>
  <si>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</si>
  <si>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</si>
  <si>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</si>
  <si>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</si>
  <si>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</si>
  <si>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</si>
  <si>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</si>
  <si>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</si>
  <si>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</si>
  <si>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</si>
  <si>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</si>
  <si>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</si>
  <si>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</si>
  <si>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</si>
  <si>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</si>
  <si>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</si>
  <si>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</si>
  <si>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</si>
  <si>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</si>
  <si>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</si>
  <si>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</si>
  <si>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</si>
  <si>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</si>
  <si>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</si>
  <si>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</si>
  <si>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</si>
  <si>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</si>
  <si>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</si>
  <si>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</si>
  <si>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</si>
  <si>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</si>
  <si>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</si>
  <si>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</si>
  <si>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</si>
  <si>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</si>
  <si>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</si>
  <si>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</si>
  <si>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</si>
  <si>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</si>
  <si>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</si>
  <si>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</si>
  <si>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</si>
  <si>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</si>
  <si>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</si>
  <si>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</si>
  <si>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</si>
  <si>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</si>
  <si>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</si>
  <si>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</si>
  <si>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</si>
  <si>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</si>
  <si>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</si>
  <si>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</si>
  <si>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</si>
  <si>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</si>
  <si>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</si>
  <si>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</si>
  <si>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</si>
  <si>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</si>
  <si>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</si>
  <si>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</si>
  <si>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</si>
  <si>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</si>
  <si>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</si>
  <si>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</si>
  <si>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</si>
  <si>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</si>
  <si>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</si>
  <si>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</si>
  <si>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</si>
  <si>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</si>
  <si>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</si>
  <si>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</si>
  <si>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</si>
  <si>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</si>
  <si>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</si>
  <si>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</si>
  <si>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</si>
  <si>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</si>
  <si>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</si>
  <si>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</si>
  <si>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</si>
  <si>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</si>
  <si>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</si>
  <si>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</si>
  <si>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</si>
  <si>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</si>
  <si>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</si>
  <si>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</si>
  <si>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</si>
  <si>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</si>
  <si>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</si>
  <si>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</si>
  <si>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</si>
  <si>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</si>
  <si>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</si>
  <si>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</si>
  <si>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</si>
  <si>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</si>
  <si>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</si>
  <si>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</si>
  <si>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</si>
  <si>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</si>
  <si>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</si>
  <si>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</si>
  <si>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</si>
  <si>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</si>
  <si>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</si>
  <si>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</si>
  <si>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</si>
  <si>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</si>
  <si>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</si>
  <si>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</si>
  <si>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</si>
  <si>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</si>
  <si>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</si>
  <si>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</si>
  <si>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</si>
  <si>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</si>
  <si>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</si>
  <si>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</si>
  <si>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</si>
  <si>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</si>
  <si>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</si>
  <si>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</si>
  <si>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</si>
  <si>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</si>
  <si>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</si>
  <si>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</si>
  <si>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</si>
  <si>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</si>
  <si>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</si>
  <si>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</si>
  <si>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</si>
  <si>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</si>
  <si>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</si>
  <si>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</si>
  <si>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</si>
  <si>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</si>
  <si>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</si>
  <si>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</si>
  <si>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</si>
  <si>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</si>
  <si>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</si>
  <si>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</si>
  <si>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</si>
  <si>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</si>
  <si>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</si>
  <si>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</si>
  <si>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</si>
  <si>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</si>
  <si>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</si>
  <si>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</si>
  <si>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</si>
  <si>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</si>
  <si>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</si>
  <si>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</si>
  <si>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</si>
  <si>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</si>
  <si>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</si>
  <si>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</si>
  <si>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</si>
  <si>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</si>
  <si>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</si>
  <si>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</si>
  <si>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</si>
  <si>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</si>
  <si>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</si>
  <si>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</si>
  <si>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</si>
  <si>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</si>
  <si>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</si>
  <si>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</si>
  <si>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</si>
  <si>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</si>
  <si>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</si>
  <si>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</si>
  <si>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</si>
  <si>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</si>
  <si>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</si>
  <si>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</si>
  <si>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</si>
  <si>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</si>
  <si>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</si>
  <si>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</si>
  <si>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</si>
  <si>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</si>
  <si>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</si>
  <si>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</si>
  <si>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</si>
  <si>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</si>
  <si>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</si>
  <si>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</si>
  <si>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</si>
  <si>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</si>
  <si>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Period</t>
  </si>
  <si>
    <t>Thames Water</t>
  </si>
  <si>
    <t>All tables</t>
  </si>
  <si>
    <t xml:space="preserve">All tables and lines updated </t>
  </si>
  <si>
    <t>All lines</t>
  </si>
  <si>
    <t xml:space="preserve">Summary key cause of supply constraint (Hydrological / Licence / Asset) </t>
  </si>
  <si>
    <t>Table 3: Baseline demand 
Row: 23BL</t>
  </si>
  <si>
    <t>We have undertaken an internal review and accuracy check for all data transferred from our WRMP submission to Defra which has been fully assured in line with our data assurance policy.  All other data has been reviewed by our Internal Audit team.  The submission has been reviewed and signed off by members of our Executive team on behalf of the Board.</t>
  </si>
  <si>
    <t>Not started</t>
  </si>
  <si>
    <t>Scheme 21</t>
  </si>
  <si>
    <t>Scheme 22</t>
  </si>
  <si>
    <t>Scheme 23</t>
  </si>
  <si>
    <t>Scheme 24</t>
  </si>
  <si>
    <t>Scheme 25</t>
  </si>
  <si>
    <t>Scheme 26</t>
  </si>
  <si>
    <t>Scheme 27</t>
  </si>
  <si>
    <t>Scheme 28</t>
  </si>
  <si>
    <t>Scheme 29</t>
  </si>
  <si>
    <t>Scheme 30</t>
  </si>
  <si>
    <t>Scheme 31</t>
  </si>
  <si>
    <t>Scheme 32</t>
  </si>
  <si>
    <t>Scheme 33</t>
  </si>
  <si>
    <t>Scheme 34</t>
  </si>
  <si>
    <t>Slough, Wycombe &amp; Aylesbury (SWA)</t>
  </si>
  <si>
    <t>Scheme 35</t>
  </si>
  <si>
    <t>Slough Wycombe and Aylesbury WRZ, see map and GIS file.</t>
  </si>
  <si>
    <t>Partial TUB 1 in 10 years and full TUB 1 in 20 years</t>
  </si>
  <si>
    <t>1 in 20 years</t>
  </si>
  <si>
    <t>The key constraints on water production are abstraction licence limits, with less significant influences from groundwater resource availability and pump capacity.</t>
  </si>
  <si>
    <t>The key other planning considerations or constraints on water production are treatment capability and water quality.  Further, secondary constraints such as groundwater resource availability influence the choice of solutions for the WRZ.</t>
  </si>
  <si>
    <t>Scheme 36</t>
  </si>
  <si>
    <t>Scheme 37</t>
  </si>
  <si>
    <t>Henley to SWA 5 Ml/d – Inter-zonal transfer</t>
  </si>
  <si>
    <t>IZT - Henley to SWA 2.4Mld</t>
  </si>
  <si>
    <t>1:200 year Drought - SWA</t>
  </si>
  <si>
    <t>Chalk Streams</t>
  </si>
  <si>
    <t>GW_Datchet</t>
  </si>
  <si>
    <t>Carryover</t>
  </si>
  <si>
    <t>Enhanced DMA</t>
  </si>
  <si>
    <t>Innovation</t>
  </si>
  <si>
    <t>Mains Replacement</t>
  </si>
  <si>
    <t>Pressure Management</t>
  </si>
  <si>
    <t>DMP_SWA_1.v2_S4b</t>
  </si>
  <si>
    <t>DMP_SWA_12_S4b</t>
  </si>
  <si>
    <t>DMP_SWA_17_S4b</t>
  </si>
  <si>
    <t>DMP_SWA_3.5_S4b</t>
  </si>
  <si>
    <t>DMP_SWA_6.5_S4b</t>
  </si>
  <si>
    <t>DMP_SWA_IDM_S4b</t>
  </si>
  <si>
    <t>DMP_SWA_SD.v2_S4b</t>
  </si>
  <si>
    <t>Smarter Business Visit (SBV)</t>
  </si>
  <si>
    <t>Financial Tariffs</t>
  </si>
  <si>
    <t xml:space="preserve">Household Metering (PMP) </t>
  </si>
  <si>
    <t>Housing Association - measured</t>
  </si>
  <si>
    <t>Incentives (measured)</t>
  </si>
  <si>
    <t>Innovation savings - measured</t>
  </si>
  <si>
    <t>Leaky Loo's (Wastage) - measured</t>
  </si>
  <si>
    <t>Non-Potable (measured)</t>
  </si>
  <si>
    <t>Savings SHV - bulk meters (Ml/d)</t>
  </si>
  <si>
    <t>Savings SHV - replacement metered (Ml/d)</t>
  </si>
  <si>
    <t>Savings. SHV - existing metered (Ml/d)</t>
  </si>
  <si>
    <t>Savings. SHV - newly metered (Ml/d)</t>
  </si>
  <si>
    <t>Housing Association - unmeasured</t>
  </si>
  <si>
    <t>Innovation savings - unmeasured</t>
  </si>
  <si>
    <t>Leaky Loo's (Wastage) - unmeasured</t>
  </si>
  <si>
    <t>Savings. SHV - unmeasured (Ml/d)</t>
  </si>
  <si>
    <t>Progressive metering USPL Saving</t>
  </si>
  <si>
    <t>Replacement meter USPL Saving</t>
  </si>
  <si>
    <t>LBF USPL Saving</t>
  </si>
  <si>
    <t>SBF USPL Saving</t>
  </si>
  <si>
    <t>SWA_FINAL</t>
  </si>
  <si>
    <t>Bulk supply</t>
  </si>
  <si>
    <t>DRO</t>
  </si>
  <si>
    <t>GW new</t>
  </si>
  <si>
    <t>Active leakage management</t>
  </si>
  <si>
    <t>Mains repair</t>
  </si>
  <si>
    <t>Pressure management</t>
  </si>
  <si>
    <t>Commercial water audit</t>
  </si>
  <si>
    <t>Alternative tariffs</t>
  </si>
  <si>
    <t>Metering compulsory</t>
  </si>
  <si>
    <t>Other water efficiency</t>
  </si>
  <si>
    <t>Effluent reuse</t>
  </si>
  <si>
    <t>Household water audit</t>
  </si>
  <si>
    <t>Supply pipe repairs / replacement</t>
  </si>
  <si>
    <t>N</t>
  </si>
  <si>
    <t>Y</t>
  </si>
  <si>
    <t>2030-31</t>
  </si>
  <si>
    <t>2033/34</t>
  </si>
  <si>
    <t>Low (3%)</t>
  </si>
  <si>
    <t>Supply Demand Water Resources Management Plan Advisor. Contact here.</t>
  </si>
  <si>
    <t>www.thameswater.co.uk/sitecore/content/Your-Water-Future/Your-Water-Future/Providing-enough-water/Water-Resources-Market-Information</t>
  </si>
  <si>
    <t>WRMP19</t>
  </si>
  <si>
    <t>*</t>
  </si>
  <si>
    <t>Hyperlink to shapefiles</t>
  </si>
  <si>
    <t xml:space="preserve">The schemes shown in Table 8 align with our revised draft Water Resources Management Plan 2019.  </t>
  </si>
  <si>
    <t>There are no new schemes to add to Table 8 as spare treatment capability is utilised in a dry year or as operational headroom.</t>
  </si>
  <si>
    <t>* There is no benefit associated with this scheme.  This results in a denominator of zero and displays as an error in the AIC calculation.</t>
  </si>
  <si>
    <t>Average day peak week</t>
  </si>
  <si>
    <t>Never which is based on historical twentieth century droughts. 1 in 100 based on stochastic drought assessment</t>
  </si>
  <si>
    <t>Drought Permits are not included in depolyable output as they have the potential to be environmentally damaging, their marginal benefit is 13.8Ml/d</t>
  </si>
  <si>
    <t>Table 7</t>
  </si>
  <si>
    <t>Line 1 - Distribution input (demand)</t>
  </si>
  <si>
    <t>All years updated</t>
  </si>
  <si>
    <t>Publication of statement of response to the October 2018 consultation</t>
  </si>
  <si>
    <t>Line 5 - Supply demand balance</t>
  </si>
  <si>
    <t>Publication of the revised draft WRMP19 for further consultation</t>
  </si>
  <si>
    <t>Table 1</t>
  </si>
  <si>
    <t>Line 16 - Spare capacity</t>
  </si>
  <si>
    <t>Spare treatment capacity</t>
  </si>
  <si>
    <t xml:space="preserve">Methodology revised to  meet requirments of the guidance </t>
  </si>
  <si>
    <t>No spare treatment capacity</t>
  </si>
  <si>
    <t>Table 5, Table 6, Table 7</t>
  </si>
  <si>
    <t>All Lines</t>
  </si>
  <si>
    <t>Updated Values for 2020/21 and 2021/22 based on observed values from Annual Return.</t>
  </si>
  <si>
    <t>Requested as part of WRMP24.</t>
  </si>
  <si>
    <t>Table 8</t>
  </si>
  <si>
    <t>Line 1, Line 6</t>
  </si>
  <si>
    <t>Updates to scheme progress.</t>
  </si>
  <si>
    <t>Updated to reflect current position.</t>
  </si>
  <si>
    <t>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</si>
</sst>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color rgb="FF00000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right style="thin">
        <color rgb="FF857362"/>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15"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xf numFmtId="164" fontId="7" fillId="4" borderId="14" xfId="1" applyNumberFormat="1" applyFont="1" applyFill="1" applyBorder="1" applyAlignment="1">
      <alignment vertical="center"/>
    </xf>
    <xf numFmtId="164" fontId="7" fillId="7" borderId="15" xfId="1" applyNumberFormat="1" applyFont="1" applyFill="1" applyBorder="1" applyAlignment="1">
      <alignment vertical="center"/>
    </xf>
    <xf numFmtId="9" fontId="7" fillId="4" borderId="9" xfId="1" applyNumberFormat="1" applyFont="1" applyFill="1" applyBorder="1" applyAlignment="1">
      <alignment vertical="center"/>
    </xf>
    <xf numFmtId="9" fontId="7" fillId="7" borderId="9" xfId="1" applyNumberFormat="1" applyFont="1" applyFill="1" applyBorder="1" applyAlignment="1">
      <alignment vertical="center"/>
    </xf>
    <xf numFmtId="2" fontId="7" fillId="4" borderId="14" xfId="1" applyNumberFormat="1" applyFont="1" applyFill="1" applyBorder="1" applyAlignment="1">
      <alignment vertical="center" wrapText="1"/>
    </xf>
    <xf numFmtId="1"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7" fontId="4" fillId="4" borderId="9" xfId="1" applyNumberFormat="1" applyFont="1" applyFill="1" applyBorder="1" applyAlignment="1">
      <alignment vertical="center"/>
    </xf>
    <xf numFmtId="0" fontId="7" fillId="4" borderId="9" xfId="1" applyFont="1" applyFill="1" applyBorder="1" applyAlignment="1">
      <alignment vertical="center" wrapText="1"/>
    </xf>
    <xf numFmtId="0" fontId="7" fillId="4" borderId="9" xfId="1" applyFont="1" applyFill="1" applyBorder="1" applyAlignment="1">
      <alignment horizontal="left" vertical="center" wrapText="1"/>
    </xf>
    <xf numFmtId="0" fontId="17" fillId="4" borderId="4" xfId="2" applyFill="1" applyBorder="1" applyAlignment="1">
      <alignment horizontal="left" vertical="center" wrapText="1"/>
    </xf>
    <xf numFmtId="0" fontId="17" fillId="4" borderId="6" xfId="2" applyFill="1" applyBorder="1" applyAlignment="1">
      <alignment horizontal="left" vertical="center" wrapText="1"/>
    </xf>
    <xf numFmtId="0" fontId="17" fillId="4" borderId="9" xfId="2" applyFill="1" applyBorder="1" applyAlignment="1">
      <alignment vertical="center"/>
    </xf>
    <xf numFmtId="0" fontId="18" fillId="0" borderId="0" xfId="0" applyFont="1" applyAlignment="1">
      <alignmen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28"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601979</xdr:colOff>
      <xdr:row>5</xdr:row>
      <xdr:rowOff>51223</xdr:rowOff>
    </xdr:from>
    <xdr:to>
      <xdr:col>4</xdr:col>
      <xdr:colOff>2949025</xdr:colOff>
      <xdr:row>14</xdr:row>
      <xdr:rowOff>773445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50679" y="1499023"/>
          <a:ext cx="2343236" cy="30539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hameswater.co.uk/sitecore/content/Your-Water-Future/Your-Water-Future/Providing-enough-water/Water-Resources-Market-Information" TargetMode="External"/><Relationship Id="rId1" Type="http://schemas.openxmlformats.org/officeDocument/2006/relationships/hyperlink" Target="mailto:chris.lambert@thameswater.co.uk?subject=Water%20Resources%20Market%20Information%20Query"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rporate.thameswater.co.uk/-/media/Site-Content/Your-water-future-2018/Water-Resources-Market-Information/Thames-Water-WRZ-Boundaries.zi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F61"/>
  <sheetViews>
    <sheetView showGridLines="0" zoomScale="80" zoomScaleNormal="80" workbookViewId="0">
      <selection activeCell="C11" sqref="C11"/>
    </sheetView>
  </sheetViews>
  <sheetFormatPr defaultColWidth="0" defaultRowHeight="13.95" customHeight="1" zeroHeight="1" x14ac:dyDescent="0.25"/>
  <cols>
    <col min="1" max="1" width="1.69921875" customWidth="1"/>
    <col min="2" max="2" width="51.19921875" customWidth="1"/>
    <col min="3" max="3" width="56.296875" customWidth="1"/>
    <col min="4" max="4" width="4.09765625" customWidth="1"/>
    <col min="5" max="5" width="47.796875" customWidth="1"/>
    <col min="6" max="6" width="8.69921875" customWidth="1"/>
    <col min="7" max="7" width="8.69921875" hidden="1" customWidth="1"/>
    <col min="8" max="16384" width="8.69921875" hidden="1"/>
  </cols>
  <sheetData>
    <row r="1" spans="2:5" ht="20.399999999999999" x14ac:dyDescent="0.25">
      <c r="B1" s="1" t="s">
        <v>0</v>
      </c>
      <c r="C1" s="2" t="str">
        <f>C5</f>
        <v>Thames Water</v>
      </c>
    </row>
    <row r="2" spans="2:5" ht="12" customHeight="1" thickBot="1" x14ac:dyDescent="0.3"/>
    <row r="3" spans="2:5" ht="53.4" thickBot="1" x14ac:dyDescent="0.3">
      <c r="B3" s="3" t="s">
        <v>1</v>
      </c>
      <c r="C3" s="84" t="s">
        <v>384</v>
      </c>
      <c r="E3" s="4"/>
    </row>
    <row r="4" spans="2:5" ht="12" customHeight="1" thickBot="1" x14ac:dyDescent="0.3">
      <c r="B4" s="5"/>
      <c r="C4" s="6"/>
    </row>
    <row r="5" spans="2:5" ht="16.2" x14ac:dyDescent="0.25">
      <c r="B5" s="7" t="s">
        <v>2</v>
      </c>
      <c r="C5" s="44" t="s">
        <v>390</v>
      </c>
      <c r="E5" s="8" t="s">
        <v>3</v>
      </c>
    </row>
    <row r="6" spans="2:5" ht="16.8" thickBot="1" x14ac:dyDescent="0.3">
      <c r="B6" s="9" t="s">
        <v>330</v>
      </c>
      <c r="C6" s="45" t="s">
        <v>412</v>
      </c>
    </row>
    <row r="7" spans="2:5" ht="12" customHeight="1" thickBot="1" x14ac:dyDescent="0.3">
      <c r="B7" s="10"/>
      <c r="C7" s="41"/>
    </row>
    <row r="8" spans="2:5" ht="16.2" x14ac:dyDescent="0.25">
      <c r="B8" s="7" t="s">
        <v>4</v>
      </c>
      <c r="C8" s="44" t="s">
        <v>479</v>
      </c>
    </row>
    <row r="9" spans="2:5" ht="16.2" x14ac:dyDescent="0.25">
      <c r="B9" s="11" t="s">
        <v>5</v>
      </c>
      <c r="C9" s="98">
        <v>43132</v>
      </c>
    </row>
    <row r="10" spans="2:5" ht="16.8" thickBot="1" x14ac:dyDescent="0.3">
      <c r="B10" s="9" t="s">
        <v>6</v>
      </c>
      <c r="C10" s="99">
        <v>44890</v>
      </c>
    </row>
    <row r="11" spans="2:5" ht="12" customHeight="1" thickBot="1" x14ac:dyDescent="0.3">
      <c r="B11" s="10"/>
      <c r="C11" s="41"/>
    </row>
    <row r="12" spans="2:5" ht="32.4" x14ac:dyDescent="0.25">
      <c r="B12" s="7" t="s">
        <v>7</v>
      </c>
      <c r="C12" s="103" t="s">
        <v>477</v>
      </c>
    </row>
    <row r="13" spans="2:5" ht="49.2" thickBot="1" x14ac:dyDescent="0.3">
      <c r="B13" s="9" t="s">
        <v>8</v>
      </c>
      <c r="C13" s="104" t="s">
        <v>478</v>
      </c>
    </row>
    <row r="14" spans="2:5" ht="12" customHeight="1" thickBot="1" x14ac:dyDescent="0.4">
      <c r="B14" s="12"/>
      <c r="C14" s="42"/>
    </row>
    <row r="15" spans="2:5" ht="66.599999999999994" thickBot="1" x14ac:dyDescent="0.3">
      <c r="B15" s="13" t="s">
        <v>9</v>
      </c>
      <c r="C15" s="43" t="s">
        <v>396</v>
      </c>
      <c r="E15" s="4"/>
    </row>
    <row r="16" spans="2:5" ht="12" customHeight="1" x14ac:dyDescent="0.25">
      <c r="B16" s="5"/>
      <c r="C16" s="6"/>
    </row>
    <row r="17" spans="2:6" ht="16.8" thickBot="1" x14ac:dyDescent="0.3">
      <c r="B17" s="8" t="s">
        <v>11</v>
      </c>
    </row>
    <row r="18" spans="2:6" ht="14.4" thickBot="1" x14ac:dyDescent="0.3">
      <c r="E18" s="15" t="s">
        <v>10</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hidden="1" x14ac:dyDescent="0.25"/>
    <row r="50" ht="13.8" hidden="1" x14ac:dyDescent="0.25"/>
    <row r="51" ht="13.8" hidden="1" x14ac:dyDescent="0.25"/>
    <row r="52" ht="13.8" hidden="1" x14ac:dyDescent="0.25"/>
    <row r="53" ht="13.8" hidden="1" x14ac:dyDescent="0.25"/>
    <row r="54" ht="13.8" hidden="1" x14ac:dyDescent="0.25"/>
    <row r="55" ht="13.8" hidden="1" x14ac:dyDescent="0.25"/>
    <row r="56" ht="13.8" hidden="1" x14ac:dyDescent="0.25"/>
    <row r="57" ht="13.8" hidden="1" x14ac:dyDescent="0.25"/>
    <row r="58" ht="13.8" hidden="1" x14ac:dyDescent="0.25"/>
    <row r="59" ht="13.8" hidden="1" x14ac:dyDescent="0.25"/>
    <row r="60" ht="13.8" hidden="1" x14ac:dyDescent="0.25"/>
    <row r="61" ht="13.8" hidden="1" x14ac:dyDescent="0.25"/>
  </sheetData>
  <hyperlinks>
    <hyperlink ref="C12" r:id="rId1" xr:uid="{00000000-0004-0000-0000-000000000000}"/>
    <hyperlink ref="C13" r:id="rId2" xr:uid="{00000000-0004-0000-0000-000001000000}"/>
  </hyperlinks>
  <pageMargins left="0.7" right="0.7" top="0.75" bottom="0.75" header="0.3" footer="0.3"/>
  <pageSetup paperSize="8" scale="7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XDO75"/>
  <sheetViews>
    <sheetView showGridLines="0" topLeftCell="D1" zoomScale="70" zoomScaleNormal="70" workbookViewId="0">
      <selection activeCell="Y12" activeCellId="1" sqref="M12:Q12 Y12:AR12"/>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44" width="10.69921875" customWidth="1"/>
    <col min="45" max="45" width="8.69921875" customWidth="1"/>
    <col min="46" max="16343" width="8.69921875" hidden="1"/>
    <col min="16344" max="16384" width="1.796875" hidden="1"/>
  </cols>
  <sheetData>
    <row r="1" spans="2:44" ht="20.399999999999999" x14ac:dyDescent="0.25">
      <c r="B1" s="108" t="s">
        <v>266</v>
      </c>
      <c r="C1" s="108"/>
      <c r="D1" s="108"/>
      <c r="E1" s="108"/>
      <c r="F1" s="108"/>
    </row>
    <row r="2" spans="2:44" ht="14.4" thickBot="1" x14ac:dyDescent="0.3"/>
    <row r="3" spans="2:44" ht="16.8" thickBot="1" x14ac:dyDescent="0.3">
      <c r="B3" s="120" t="s">
        <v>2</v>
      </c>
      <c r="C3" s="121"/>
      <c r="D3" s="130" t="str">
        <f>'Cover sheet'!C5</f>
        <v>Thames Water</v>
      </c>
      <c r="E3" s="131"/>
      <c r="F3" s="132"/>
    </row>
    <row r="4" spans="2:44" ht="16.8" thickBot="1" x14ac:dyDescent="0.3">
      <c r="B4" s="120" t="s">
        <v>330</v>
      </c>
      <c r="C4" s="121"/>
      <c r="D4" s="130" t="str">
        <f>'Cover sheet'!C6</f>
        <v>Slough, Wycombe &amp; Aylesbury (SWA)</v>
      </c>
      <c r="E4" s="131"/>
      <c r="F4" s="132"/>
    </row>
    <row r="5" spans="2:44" ht="15.6" thickBot="1" x14ac:dyDescent="0.3">
      <c r="C5" s="40"/>
      <c r="D5" s="23"/>
    </row>
    <row r="6" spans="2:44" ht="14.4" thickBot="1" x14ac:dyDescent="0.3">
      <c r="B6" s="64" t="s">
        <v>334</v>
      </c>
      <c r="C6" s="63" t="s">
        <v>22</v>
      </c>
      <c r="D6" s="18" t="s">
        <v>23</v>
      </c>
      <c r="E6" s="18" t="s">
        <v>24</v>
      </c>
      <c r="F6" s="78" t="s">
        <v>333</v>
      </c>
      <c r="H6" s="18" t="s">
        <v>310</v>
      </c>
      <c r="I6" s="18" t="s">
        <v>311</v>
      </c>
      <c r="J6" s="18" t="s">
        <v>312</v>
      </c>
      <c r="K6" s="18" t="s">
        <v>313</v>
      </c>
      <c r="L6" s="18" t="s">
        <v>314</v>
      </c>
      <c r="M6" s="18" t="s">
        <v>315</v>
      </c>
      <c r="N6" s="18" t="s">
        <v>316</v>
      </c>
      <c r="O6" s="18" t="s">
        <v>317</v>
      </c>
      <c r="P6" s="18" t="s">
        <v>318</v>
      </c>
      <c r="Q6" s="18" t="s">
        <v>319</v>
      </c>
      <c r="R6" s="18" t="s">
        <v>320</v>
      </c>
      <c r="S6" s="18" t="s">
        <v>321</v>
      </c>
      <c r="T6" s="18" t="s">
        <v>322</v>
      </c>
      <c r="U6" s="18" t="s">
        <v>323</v>
      </c>
      <c r="V6" s="18" t="s">
        <v>324</v>
      </c>
      <c r="W6" s="18" t="s">
        <v>325</v>
      </c>
      <c r="X6" s="18" t="s">
        <v>326</v>
      </c>
      <c r="Y6" s="18" t="s">
        <v>327</v>
      </c>
      <c r="Z6" s="18" t="s">
        <v>328</v>
      </c>
      <c r="AA6" s="18" t="s">
        <v>329</v>
      </c>
      <c r="AB6" s="18" t="s">
        <v>398</v>
      </c>
      <c r="AC6" s="18" t="s">
        <v>399</v>
      </c>
      <c r="AD6" s="18" t="s">
        <v>400</v>
      </c>
      <c r="AE6" s="18" t="s">
        <v>401</v>
      </c>
      <c r="AF6" s="18" t="s">
        <v>402</v>
      </c>
      <c r="AG6" s="18" t="s">
        <v>403</v>
      </c>
      <c r="AH6" s="18" t="s">
        <v>404</v>
      </c>
      <c r="AI6" s="18" t="s">
        <v>405</v>
      </c>
      <c r="AJ6" s="18" t="s">
        <v>406</v>
      </c>
      <c r="AK6" s="18" t="s">
        <v>407</v>
      </c>
      <c r="AL6" s="18" t="s">
        <v>408</v>
      </c>
      <c r="AM6" s="18" t="s">
        <v>409</v>
      </c>
      <c r="AN6" s="18" t="s">
        <v>410</v>
      </c>
      <c r="AO6" s="18" t="s">
        <v>411</v>
      </c>
      <c r="AP6" s="18" t="s">
        <v>413</v>
      </c>
      <c r="AQ6" s="18" t="s">
        <v>419</v>
      </c>
      <c r="AR6" s="18" t="s">
        <v>420</v>
      </c>
    </row>
    <row r="7" spans="2:44" ht="39.6" x14ac:dyDescent="0.25">
      <c r="B7" s="60">
        <v>1</v>
      </c>
      <c r="C7" s="30" t="s">
        <v>267</v>
      </c>
      <c r="D7" s="37" t="s">
        <v>268</v>
      </c>
      <c r="E7" s="37" t="s">
        <v>269</v>
      </c>
      <c r="F7" s="37" t="s">
        <v>27</v>
      </c>
      <c r="H7" s="95" t="s">
        <v>421</v>
      </c>
      <c r="I7" s="95" t="s">
        <v>422</v>
      </c>
      <c r="J7" s="95" t="s">
        <v>423</v>
      </c>
      <c r="K7" s="95" t="s">
        <v>424</v>
      </c>
      <c r="L7" s="95" t="s">
        <v>425</v>
      </c>
      <c r="M7" s="95" t="s">
        <v>426</v>
      </c>
      <c r="N7" s="95" t="s">
        <v>427</v>
      </c>
      <c r="O7" s="95" t="s">
        <v>428</v>
      </c>
      <c r="P7" s="95" t="s">
        <v>429</v>
      </c>
      <c r="Q7" s="95" t="s">
        <v>430</v>
      </c>
      <c r="R7" s="95" t="s">
        <v>431</v>
      </c>
      <c r="S7" s="95" t="s">
        <v>432</v>
      </c>
      <c r="T7" s="95" t="s">
        <v>433</v>
      </c>
      <c r="U7" s="95" t="s">
        <v>434</v>
      </c>
      <c r="V7" s="95" t="s">
        <v>435</v>
      </c>
      <c r="W7" s="95" t="s">
        <v>436</v>
      </c>
      <c r="X7" s="95" t="s">
        <v>437</v>
      </c>
      <c r="Y7" s="95" t="s">
        <v>438</v>
      </c>
      <c r="Z7" s="95" t="s">
        <v>439</v>
      </c>
      <c r="AA7" s="95" t="s">
        <v>440</v>
      </c>
      <c r="AB7" s="95" t="s">
        <v>441</v>
      </c>
      <c r="AC7" s="95" t="s">
        <v>442</v>
      </c>
      <c r="AD7" s="95" t="s">
        <v>443</v>
      </c>
      <c r="AE7" s="95" t="s">
        <v>444</v>
      </c>
      <c r="AF7" s="95" t="s">
        <v>445</v>
      </c>
      <c r="AG7" s="95" t="s">
        <v>446</v>
      </c>
      <c r="AH7" s="95" t="s">
        <v>447</v>
      </c>
      <c r="AI7" s="95" t="s">
        <v>448</v>
      </c>
      <c r="AJ7" s="95" t="s">
        <v>449</v>
      </c>
      <c r="AK7" s="95" t="s">
        <v>450</v>
      </c>
      <c r="AL7" s="95" t="s">
        <v>451</v>
      </c>
      <c r="AM7" s="95" t="s">
        <v>452</v>
      </c>
      <c r="AN7" s="95" t="s">
        <v>453</v>
      </c>
      <c r="AO7" s="95" t="s">
        <v>454</v>
      </c>
      <c r="AP7" s="95" t="s">
        <v>455</v>
      </c>
      <c r="AQ7" s="95" t="s">
        <v>456</v>
      </c>
      <c r="AR7" s="95" t="s">
        <v>457</v>
      </c>
    </row>
    <row r="8" spans="2:44" ht="39.6" x14ac:dyDescent="0.25">
      <c r="B8" s="60">
        <v>2</v>
      </c>
      <c r="C8" s="26" t="s">
        <v>270</v>
      </c>
      <c r="D8" s="37" t="s">
        <v>271</v>
      </c>
      <c r="E8" s="37" t="s">
        <v>269</v>
      </c>
      <c r="F8" s="37" t="s">
        <v>27</v>
      </c>
      <c r="H8" s="95" t="s">
        <v>421</v>
      </c>
      <c r="I8" s="95" t="s">
        <v>422</v>
      </c>
      <c r="J8" s="95" t="s">
        <v>423</v>
      </c>
      <c r="K8" s="95" t="s">
        <v>424</v>
      </c>
      <c r="L8" s="95" t="s">
        <v>425</v>
      </c>
      <c r="M8" s="95" t="s">
        <v>458</v>
      </c>
      <c r="N8" s="95" t="s">
        <v>458</v>
      </c>
      <c r="O8" s="95" t="s">
        <v>458</v>
      </c>
      <c r="P8" s="95" t="s">
        <v>458</v>
      </c>
      <c r="Q8" s="95" t="s">
        <v>458</v>
      </c>
      <c r="R8" s="95" t="s">
        <v>431</v>
      </c>
      <c r="S8" s="95" t="s">
        <v>432</v>
      </c>
      <c r="T8" s="95" t="s">
        <v>433</v>
      </c>
      <c r="U8" s="95" t="s">
        <v>434</v>
      </c>
      <c r="V8" s="95" t="s">
        <v>435</v>
      </c>
      <c r="W8" s="95" t="s">
        <v>436</v>
      </c>
      <c r="X8" s="95" t="s">
        <v>437</v>
      </c>
      <c r="Y8" s="95" t="s">
        <v>458</v>
      </c>
      <c r="Z8" s="95" t="s">
        <v>458</v>
      </c>
      <c r="AA8" s="95" t="s">
        <v>458</v>
      </c>
      <c r="AB8" s="95" t="s">
        <v>458</v>
      </c>
      <c r="AC8" s="95" t="s">
        <v>458</v>
      </c>
      <c r="AD8" s="95" t="s">
        <v>458</v>
      </c>
      <c r="AE8" s="95" t="s">
        <v>458</v>
      </c>
      <c r="AF8" s="95" t="s">
        <v>458</v>
      </c>
      <c r="AG8" s="95" t="s">
        <v>458</v>
      </c>
      <c r="AH8" s="95" t="s">
        <v>458</v>
      </c>
      <c r="AI8" s="95" t="s">
        <v>458</v>
      </c>
      <c r="AJ8" s="95" t="s">
        <v>458</v>
      </c>
      <c r="AK8" s="95" t="s">
        <v>458</v>
      </c>
      <c r="AL8" s="95" t="s">
        <v>458</v>
      </c>
      <c r="AM8" s="95" t="s">
        <v>458</v>
      </c>
      <c r="AN8" s="95" t="s">
        <v>458</v>
      </c>
      <c r="AO8" s="95" t="s">
        <v>458</v>
      </c>
      <c r="AP8" s="95" t="s">
        <v>458</v>
      </c>
      <c r="AQ8" s="95" t="s">
        <v>458</v>
      </c>
      <c r="AR8" s="95" t="s">
        <v>458</v>
      </c>
    </row>
    <row r="9" spans="2:44" ht="39.6" x14ac:dyDescent="0.25">
      <c r="B9" s="60">
        <v>3</v>
      </c>
      <c r="C9" s="26" t="s">
        <v>273</v>
      </c>
      <c r="D9" s="37" t="s">
        <v>274</v>
      </c>
      <c r="E9" s="37" t="s">
        <v>269</v>
      </c>
      <c r="F9" s="37" t="s">
        <v>27</v>
      </c>
      <c r="H9" s="95" t="s">
        <v>459</v>
      </c>
      <c r="I9" s="95" t="s">
        <v>459</v>
      </c>
      <c r="J9" s="95" t="s">
        <v>460</v>
      </c>
      <c r="K9" s="95" t="s">
        <v>27</v>
      </c>
      <c r="L9" s="95" t="s">
        <v>461</v>
      </c>
      <c r="M9" s="95" t="s">
        <v>462</v>
      </c>
      <c r="N9" s="95" t="s">
        <v>462</v>
      </c>
      <c r="O9" s="95" t="s">
        <v>462</v>
      </c>
      <c r="P9" s="95" t="s">
        <v>463</v>
      </c>
      <c r="Q9" s="95" t="s">
        <v>464</v>
      </c>
      <c r="R9" s="95" t="s">
        <v>27</v>
      </c>
      <c r="S9" s="95" t="s">
        <v>27</v>
      </c>
      <c r="T9" s="95" t="s">
        <v>27</v>
      </c>
      <c r="U9" s="95" t="s">
        <v>27</v>
      </c>
      <c r="V9" s="95" t="s">
        <v>27</v>
      </c>
      <c r="W9" s="95" t="s">
        <v>27</v>
      </c>
      <c r="X9" s="95" t="s">
        <v>27</v>
      </c>
      <c r="Y9" s="95" t="s">
        <v>465</v>
      </c>
      <c r="Z9" s="95" t="s">
        <v>466</v>
      </c>
      <c r="AA9" s="95" t="s">
        <v>467</v>
      </c>
      <c r="AB9" s="95" t="s">
        <v>468</v>
      </c>
      <c r="AC9" s="95" t="s">
        <v>468</v>
      </c>
      <c r="AD9" s="95" t="s">
        <v>468</v>
      </c>
      <c r="AE9" s="95" t="s">
        <v>468</v>
      </c>
      <c r="AF9" s="95" t="s">
        <v>469</v>
      </c>
      <c r="AG9" s="95" t="s">
        <v>470</v>
      </c>
      <c r="AH9" s="95" t="s">
        <v>470</v>
      </c>
      <c r="AI9" s="95" t="s">
        <v>470</v>
      </c>
      <c r="AJ9" s="95" t="s">
        <v>470</v>
      </c>
      <c r="AK9" s="95" t="s">
        <v>468</v>
      </c>
      <c r="AL9" s="95" t="s">
        <v>468</v>
      </c>
      <c r="AM9" s="95" t="s">
        <v>468</v>
      </c>
      <c r="AN9" s="95" t="s">
        <v>470</v>
      </c>
      <c r="AO9" s="95" t="s">
        <v>471</v>
      </c>
      <c r="AP9" s="95" t="s">
        <v>471</v>
      </c>
      <c r="AQ9" s="95" t="s">
        <v>471</v>
      </c>
      <c r="AR9" s="95" t="s">
        <v>471</v>
      </c>
    </row>
    <row r="10" spans="2:44" ht="39.6" x14ac:dyDescent="0.25">
      <c r="B10" s="60">
        <v>4</v>
      </c>
      <c r="C10" s="26" t="s">
        <v>276</v>
      </c>
      <c r="D10" s="37" t="s">
        <v>277</v>
      </c>
      <c r="E10" s="37" t="s">
        <v>278</v>
      </c>
      <c r="F10" s="37" t="s">
        <v>27</v>
      </c>
      <c r="H10" s="85" t="s">
        <v>472</v>
      </c>
      <c r="I10" s="85" t="s">
        <v>472</v>
      </c>
      <c r="J10" s="85" t="s">
        <v>473</v>
      </c>
      <c r="K10" s="85" t="s">
        <v>473</v>
      </c>
      <c r="L10" s="85" t="s">
        <v>473</v>
      </c>
      <c r="M10" s="85" t="s">
        <v>473</v>
      </c>
      <c r="N10" s="85" t="s">
        <v>473</v>
      </c>
      <c r="O10" s="85" t="s">
        <v>473</v>
      </c>
      <c r="P10" s="85" t="s">
        <v>473</v>
      </c>
      <c r="Q10" s="85" t="s">
        <v>473</v>
      </c>
      <c r="R10" s="85" t="s">
        <v>472</v>
      </c>
      <c r="S10" s="85" t="s">
        <v>472</v>
      </c>
      <c r="T10" s="85" t="s">
        <v>472</v>
      </c>
      <c r="U10" s="85" t="s">
        <v>472</v>
      </c>
      <c r="V10" s="85" t="s">
        <v>472</v>
      </c>
      <c r="W10" s="85" t="s">
        <v>472</v>
      </c>
      <c r="X10" s="85" t="s">
        <v>472</v>
      </c>
      <c r="Y10" s="85" t="s">
        <v>473</v>
      </c>
      <c r="Z10" s="85" t="s">
        <v>473</v>
      </c>
      <c r="AA10" s="85" t="s">
        <v>473</v>
      </c>
      <c r="AB10" s="85" t="s">
        <v>473</v>
      </c>
      <c r="AC10" s="85" t="s">
        <v>473</v>
      </c>
      <c r="AD10" s="85" t="s">
        <v>473</v>
      </c>
      <c r="AE10" s="85" t="s">
        <v>473</v>
      </c>
      <c r="AF10" s="85" t="s">
        <v>473</v>
      </c>
      <c r="AG10" s="85" t="s">
        <v>473</v>
      </c>
      <c r="AH10" s="85" t="s">
        <v>473</v>
      </c>
      <c r="AI10" s="85" t="s">
        <v>473</v>
      </c>
      <c r="AJ10" s="85" t="s">
        <v>473</v>
      </c>
      <c r="AK10" s="85" t="s">
        <v>473</v>
      </c>
      <c r="AL10" s="85" t="s">
        <v>473</v>
      </c>
      <c r="AM10" s="85" t="s">
        <v>473</v>
      </c>
      <c r="AN10" s="85" t="s">
        <v>473</v>
      </c>
      <c r="AO10" s="85" t="s">
        <v>473</v>
      </c>
      <c r="AP10" s="85" t="s">
        <v>473</v>
      </c>
      <c r="AQ10" s="85" t="s">
        <v>473</v>
      </c>
      <c r="AR10" s="85" t="s">
        <v>473</v>
      </c>
    </row>
    <row r="11" spans="2:44" ht="39.6" x14ac:dyDescent="0.25">
      <c r="B11" s="60">
        <v>5</v>
      </c>
      <c r="C11" s="26" t="s">
        <v>280</v>
      </c>
      <c r="D11" s="37" t="s">
        <v>281</v>
      </c>
      <c r="E11" s="37" t="s">
        <v>51</v>
      </c>
      <c r="F11" s="37" t="s">
        <v>27</v>
      </c>
      <c r="H11" s="33" t="s">
        <v>65</v>
      </c>
      <c r="I11" s="96" t="s">
        <v>66</v>
      </c>
      <c r="J11" s="96" t="s">
        <v>474</v>
      </c>
      <c r="K11" s="33" t="s">
        <v>77</v>
      </c>
      <c r="L11" s="33" t="s">
        <v>66</v>
      </c>
      <c r="M11" s="33" t="s">
        <v>61</v>
      </c>
      <c r="N11" s="33" t="s">
        <v>61</v>
      </c>
      <c r="O11" s="33" t="s">
        <v>61</v>
      </c>
      <c r="P11" s="33" t="s">
        <v>61</v>
      </c>
      <c r="Q11" s="33" t="s">
        <v>61</v>
      </c>
      <c r="R11" s="33" t="s">
        <v>61</v>
      </c>
      <c r="S11" s="33" t="s">
        <v>61</v>
      </c>
      <c r="T11" s="33" t="s">
        <v>61</v>
      </c>
      <c r="U11" s="33" t="s">
        <v>61</v>
      </c>
      <c r="V11" s="33" t="s">
        <v>61</v>
      </c>
      <c r="W11" s="33" t="s">
        <v>61</v>
      </c>
      <c r="X11" s="33" t="s">
        <v>61</v>
      </c>
      <c r="Y11" s="33" t="s">
        <v>61</v>
      </c>
      <c r="Z11" s="33" t="s">
        <v>61</v>
      </c>
      <c r="AA11" s="33" t="s">
        <v>61</v>
      </c>
      <c r="AB11" s="96" t="s">
        <v>61</v>
      </c>
      <c r="AC11" s="96" t="s">
        <v>61</v>
      </c>
      <c r="AD11" s="96" t="s">
        <v>61</v>
      </c>
      <c r="AE11" s="96" t="s">
        <v>61</v>
      </c>
      <c r="AF11" s="33" t="s">
        <v>61</v>
      </c>
      <c r="AG11" s="33" t="s">
        <v>61</v>
      </c>
      <c r="AH11" s="33" t="s">
        <v>61</v>
      </c>
      <c r="AI11" s="33" t="s">
        <v>61</v>
      </c>
      <c r="AJ11" s="96" t="s">
        <v>61</v>
      </c>
      <c r="AK11" s="33" t="s">
        <v>61</v>
      </c>
      <c r="AL11" s="33" t="s">
        <v>61</v>
      </c>
      <c r="AM11" s="33" t="s">
        <v>61</v>
      </c>
      <c r="AN11" s="33" t="s">
        <v>61</v>
      </c>
      <c r="AO11" s="96" t="s">
        <v>61</v>
      </c>
      <c r="AP11" s="96" t="s">
        <v>61</v>
      </c>
      <c r="AQ11" s="96" t="s">
        <v>61</v>
      </c>
      <c r="AR11" s="96" t="s">
        <v>61</v>
      </c>
    </row>
    <row r="12" spans="2:44" ht="38.700000000000003" customHeight="1" x14ac:dyDescent="0.25">
      <c r="B12" s="60">
        <v>6</v>
      </c>
      <c r="C12" s="26" t="s">
        <v>367</v>
      </c>
      <c r="D12" s="37" t="s">
        <v>27</v>
      </c>
      <c r="E12" s="37" t="s">
        <v>269</v>
      </c>
      <c r="F12" s="37" t="s">
        <v>27</v>
      </c>
      <c r="H12" s="33" t="s">
        <v>397</v>
      </c>
      <c r="I12" s="33" t="s">
        <v>397</v>
      </c>
      <c r="J12" s="33" t="s">
        <v>397</v>
      </c>
      <c r="K12" s="33" t="s">
        <v>397</v>
      </c>
      <c r="L12" s="33" t="s">
        <v>397</v>
      </c>
      <c r="M12" s="33" t="s">
        <v>507</v>
      </c>
      <c r="N12" s="33" t="s">
        <v>507</v>
      </c>
      <c r="O12" s="33" t="s">
        <v>507</v>
      </c>
      <c r="P12" s="33" t="s">
        <v>507</v>
      </c>
      <c r="Q12" s="33" t="s">
        <v>507</v>
      </c>
      <c r="R12" s="33" t="s">
        <v>397</v>
      </c>
      <c r="S12" s="33" t="s">
        <v>397</v>
      </c>
      <c r="T12" s="33" t="s">
        <v>397</v>
      </c>
      <c r="U12" s="33" t="s">
        <v>397</v>
      </c>
      <c r="V12" s="33" t="s">
        <v>397</v>
      </c>
      <c r="W12" s="33" t="s">
        <v>397</v>
      </c>
      <c r="X12" s="33" t="s">
        <v>397</v>
      </c>
      <c r="Y12" s="33" t="s">
        <v>507</v>
      </c>
      <c r="Z12" s="33" t="s">
        <v>507</v>
      </c>
      <c r="AA12" s="33" t="s">
        <v>507</v>
      </c>
      <c r="AB12" s="33" t="s">
        <v>507</v>
      </c>
      <c r="AC12" s="33" t="s">
        <v>507</v>
      </c>
      <c r="AD12" s="33" t="s">
        <v>507</v>
      </c>
      <c r="AE12" s="33" t="s">
        <v>507</v>
      </c>
      <c r="AF12" s="33" t="s">
        <v>507</v>
      </c>
      <c r="AG12" s="33" t="s">
        <v>507</v>
      </c>
      <c r="AH12" s="33" t="s">
        <v>507</v>
      </c>
      <c r="AI12" s="33" t="s">
        <v>507</v>
      </c>
      <c r="AJ12" s="33" t="s">
        <v>507</v>
      </c>
      <c r="AK12" s="33" t="s">
        <v>507</v>
      </c>
      <c r="AL12" s="33" t="s">
        <v>507</v>
      </c>
      <c r="AM12" s="33" t="s">
        <v>507</v>
      </c>
      <c r="AN12" s="33" t="s">
        <v>507</v>
      </c>
      <c r="AO12" s="33" t="s">
        <v>507</v>
      </c>
      <c r="AP12" s="33" t="s">
        <v>507</v>
      </c>
      <c r="AQ12" s="33" t="s">
        <v>507</v>
      </c>
      <c r="AR12" s="33" t="s">
        <v>507</v>
      </c>
    </row>
    <row r="13" spans="2:44" ht="39.6" x14ac:dyDescent="0.25">
      <c r="B13" s="60">
        <v>7</v>
      </c>
      <c r="C13" s="26" t="s">
        <v>283</v>
      </c>
      <c r="D13" s="37" t="s">
        <v>284</v>
      </c>
      <c r="E13" s="37" t="s">
        <v>48</v>
      </c>
      <c r="F13" s="37">
        <v>1</v>
      </c>
      <c r="H13" s="91">
        <v>5</v>
      </c>
      <c r="I13" s="91">
        <v>2.4</v>
      </c>
      <c r="J13" s="91">
        <v>-3.26</v>
      </c>
      <c r="K13" s="91">
        <v>-9.8000000000000007</v>
      </c>
      <c r="L13" s="91">
        <v>5.4</v>
      </c>
      <c r="M13" s="91">
        <v>0</v>
      </c>
      <c r="N13" s="91">
        <v>0</v>
      </c>
      <c r="O13" s="91">
        <v>0</v>
      </c>
      <c r="P13" s="91">
        <v>1.7967575432218934</v>
      </c>
      <c r="Q13" s="91">
        <v>0</v>
      </c>
      <c r="R13" s="91">
        <v>0</v>
      </c>
      <c r="S13" s="91">
        <v>9.2547387530800336</v>
      </c>
      <c r="T13" s="91">
        <v>13.57714088709983</v>
      </c>
      <c r="U13" s="91">
        <v>1.2212199983539733</v>
      </c>
      <c r="V13" s="91">
        <v>3.9776692221660142</v>
      </c>
      <c r="W13" s="91">
        <v>10.611857902720487</v>
      </c>
      <c r="X13" s="91">
        <v>4.2612561217415816</v>
      </c>
      <c r="Y13" s="91">
        <v>0</v>
      </c>
      <c r="Z13" s="91">
        <v>4.5738098000000003</v>
      </c>
      <c r="AA13" s="91">
        <v>6.9142623449129985</v>
      </c>
      <c r="AB13" s="91">
        <v>6.6318171457978876E-3</v>
      </c>
      <c r="AC13" s="91">
        <v>0</v>
      </c>
      <c r="AD13" s="91">
        <v>0</v>
      </c>
      <c r="AE13" s="91">
        <v>2.0582323192102847</v>
      </c>
      <c r="AF13" s="91">
        <v>0</v>
      </c>
      <c r="AG13" s="91">
        <v>0</v>
      </c>
      <c r="AH13" s="91">
        <v>0</v>
      </c>
      <c r="AI13" s="91">
        <v>0.11742635282560582</v>
      </c>
      <c r="AJ13" s="91">
        <v>1.2669501718770178</v>
      </c>
      <c r="AK13" s="91">
        <v>2.3598983809901496E-3</v>
      </c>
      <c r="AL13" s="91">
        <v>0</v>
      </c>
      <c r="AM13" s="91">
        <v>0.51455807980257118</v>
      </c>
      <c r="AN13" s="91">
        <v>8.8101686031833271E-2</v>
      </c>
      <c r="AO13" s="91">
        <v>4.247378808966122</v>
      </c>
      <c r="AP13" s="91">
        <v>0</v>
      </c>
      <c r="AQ13" s="91">
        <v>7.9941689086070244E-2</v>
      </c>
      <c r="AR13" s="91">
        <v>0.37194216871679986</v>
      </c>
    </row>
    <row r="14" spans="2:44" ht="39.6" x14ac:dyDescent="0.25">
      <c r="B14" s="60">
        <v>8</v>
      </c>
      <c r="C14" s="26" t="s">
        <v>286</v>
      </c>
      <c r="D14" s="37" t="s">
        <v>287</v>
      </c>
      <c r="E14" s="37" t="s">
        <v>288</v>
      </c>
      <c r="F14" s="37">
        <v>2</v>
      </c>
      <c r="H14" s="85">
        <v>45129.29458965845</v>
      </c>
      <c r="I14" s="85">
        <v>21662.061403036041</v>
      </c>
      <c r="J14" s="85">
        <v>-33947.867916046453</v>
      </c>
      <c r="K14" s="85">
        <v>-102051.8728764587</v>
      </c>
      <c r="L14" s="85">
        <v>50517.367229702795</v>
      </c>
      <c r="M14" s="85">
        <v>0</v>
      </c>
      <c r="N14" s="85">
        <v>0</v>
      </c>
      <c r="O14" s="85">
        <v>0</v>
      </c>
      <c r="P14" s="85">
        <v>15721.149187891691</v>
      </c>
      <c r="Q14" s="85">
        <v>0</v>
      </c>
      <c r="R14" s="85">
        <v>-32836.888520996872</v>
      </c>
      <c r="S14" s="85">
        <v>48564.447636527337</v>
      </c>
      <c r="T14" s="85">
        <v>84940.59097492593</v>
      </c>
      <c r="U14" s="85">
        <v>-13568.394761851705</v>
      </c>
      <c r="V14" s="85">
        <v>9249.0144877196672</v>
      </c>
      <c r="W14" s="85">
        <v>68709.204154868887</v>
      </c>
      <c r="X14" s="85">
        <v>13888.525220636233</v>
      </c>
      <c r="Y14" s="85">
        <v>0</v>
      </c>
      <c r="Z14" s="85">
        <v>47629.169007214383</v>
      </c>
      <c r="AA14" s="85">
        <v>65202.560083336051</v>
      </c>
      <c r="AB14" s="85">
        <v>50.111727997938857</v>
      </c>
      <c r="AC14" s="85">
        <v>0</v>
      </c>
      <c r="AD14" s="85">
        <v>0</v>
      </c>
      <c r="AE14" s="85">
        <v>16457.872989824988</v>
      </c>
      <c r="AF14" s="85">
        <v>0</v>
      </c>
      <c r="AG14" s="85">
        <v>0</v>
      </c>
      <c r="AH14" s="85">
        <v>0</v>
      </c>
      <c r="AI14" s="85">
        <v>835.61945899794227</v>
      </c>
      <c r="AJ14" s="85">
        <v>11775.107969395209</v>
      </c>
      <c r="AK14" s="85">
        <v>17.610675235409403</v>
      </c>
      <c r="AL14" s="85">
        <v>0</v>
      </c>
      <c r="AM14" s="85">
        <v>4114.4682474562469</v>
      </c>
      <c r="AN14" s="85">
        <v>703.91521677334754</v>
      </c>
      <c r="AO14" s="85">
        <v>41302.050543558937</v>
      </c>
      <c r="AP14" s="85">
        <v>0</v>
      </c>
      <c r="AQ14" s="85">
        <v>776.05216018180806</v>
      </c>
      <c r="AR14" s="85">
        <v>3610.7133436298031</v>
      </c>
    </row>
    <row r="15" spans="2:44" ht="39.6" x14ac:dyDescent="0.25">
      <c r="B15" s="60">
        <v>9</v>
      </c>
      <c r="C15" s="26" t="s">
        <v>370</v>
      </c>
      <c r="D15" s="37" t="s">
        <v>289</v>
      </c>
      <c r="E15" s="37" t="s">
        <v>290</v>
      </c>
      <c r="F15" s="37">
        <v>2</v>
      </c>
      <c r="H15" s="85">
        <v>15838.304729524983</v>
      </c>
      <c r="I15" s="85">
        <v>13517.566894575612</v>
      </c>
      <c r="J15" s="85">
        <v>0</v>
      </c>
      <c r="K15" s="85">
        <v>0</v>
      </c>
      <c r="L15" s="85">
        <v>23124.183826492088</v>
      </c>
      <c r="M15" s="85">
        <v>0</v>
      </c>
      <c r="N15" s="85">
        <v>0</v>
      </c>
      <c r="O15" s="85">
        <v>0</v>
      </c>
      <c r="P15" s="85">
        <v>54539.814660382712</v>
      </c>
      <c r="Q15" s="85">
        <v>0</v>
      </c>
      <c r="R15" s="85">
        <v>2888.7926836981828</v>
      </c>
      <c r="S15" s="85">
        <v>38969.937590382389</v>
      </c>
      <c r="T15" s="85">
        <v>84024.989882132853</v>
      </c>
      <c r="U15" s="85">
        <v>9234.0728887847054</v>
      </c>
      <c r="V15" s="85">
        <v>19325.234682666083</v>
      </c>
      <c r="W15" s="85">
        <v>78957.328915108679</v>
      </c>
      <c r="X15" s="85">
        <v>28603.724916389841</v>
      </c>
      <c r="Y15" s="85">
        <v>0</v>
      </c>
      <c r="Z15" s="85">
        <v>0</v>
      </c>
      <c r="AA15" s="85">
        <v>70694.560413469051</v>
      </c>
      <c r="AB15" s="85">
        <v>0</v>
      </c>
      <c r="AC15" s="85">
        <v>0</v>
      </c>
      <c r="AD15" s="85">
        <v>0</v>
      </c>
      <c r="AE15" s="85">
        <v>0</v>
      </c>
      <c r="AF15" s="85">
        <v>0</v>
      </c>
      <c r="AG15" s="85">
        <v>0</v>
      </c>
      <c r="AH15" s="85">
        <v>0</v>
      </c>
      <c r="AI15" s="85">
        <v>0</v>
      </c>
      <c r="AJ15" s="85">
        <v>0</v>
      </c>
      <c r="AK15" s="85">
        <v>0</v>
      </c>
      <c r="AL15" s="85">
        <v>0</v>
      </c>
      <c r="AM15" s="85">
        <v>0</v>
      </c>
      <c r="AN15" s="85">
        <v>0</v>
      </c>
      <c r="AO15" s="85">
        <v>0</v>
      </c>
      <c r="AP15" s="85">
        <v>0</v>
      </c>
      <c r="AQ15" s="85">
        <v>8580.4036497990528</v>
      </c>
      <c r="AR15" s="85">
        <v>6392.8300626040036</v>
      </c>
    </row>
    <row r="16" spans="2:44" ht="39.6" x14ac:dyDescent="0.25">
      <c r="B16" s="60">
        <v>10</v>
      </c>
      <c r="C16" s="26" t="s">
        <v>371</v>
      </c>
      <c r="D16" s="37" t="s">
        <v>291</v>
      </c>
      <c r="E16" s="37" t="s">
        <v>290</v>
      </c>
      <c r="F16" s="37">
        <v>2</v>
      </c>
      <c r="H16" s="85">
        <v>5030.4573306624043</v>
      </c>
      <c r="I16" s="85">
        <v>3544.4579171421665</v>
      </c>
      <c r="J16" s="85">
        <v>0</v>
      </c>
      <c r="K16" s="85">
        <v>0</v>
      </c>
      <c r="L16" s="85">
        <v>7350.2686282879758</v>
      </c>
      <c r="M16" s="85">
        <v>0</v>
      </c>
      <c r="N16" s="85">
        <v>0</v>
      </c>
      <c r="O16" s="85">
        <v>0</v>
      </c>
      <c r="P16" s="85">
        <v>0</v>
      </c>
      <c r="Q16" s="85">
        <v>0</v>
      </c>
      <c r="R16" s="85">
        <v>13914.32486068962</v>
      </c>
      <c r="S16" s="85">
        <v>22122.48344823542</v>
      </c>
      <c r="T16" s="85">
        <v>28782.597409673868</v>
      </c>
      <c r="U16" s="85">
        <v>16435.150318272536</v>
      </c>
      <c r="V16" s="85">
        <v>17593.900085530193</v>
      </c>
      <c r="W16" s="85">
        <v>30886.15009779972</v>
      </c>
      <c r="X16" s="85">
        <v>17772.452210200874</v>
      </c>
      <c r="Y16" s="85">
        <v>0</v>
      </c>
      <c r="Z16" s="85">
        <v>16.049997080746884</v>
      </c>
      <c r="AA16" s="85">
        <v>14711.626692062157</v>
      </c>
      <c r="AB16" s="85">
        <v>83.361927005041522</v>
      </c>
      <c r="AC16" s="85">
        <v>0</v>
      </c>
      <c r="AD16" s="85">
        <v>0</v>
      </c>
      <c r="AE16" s="85">
        <v>3855.2374366538734</v>
      </c>
      <c r="AF16" s="85">
        <v>0</v>
      </c>
      <c r="AG16" s="85">
        <v>0</v>
      </c>
      <c r="AH16" s="85">
        <v>0</v>
      </c>
      <c r="AI16" s="85">
        <v>3182.2460803770637</v>
      </c>
      <c r="AJ16" s="85">
        <v>9700.1640722906723</v>
      </c>
      <c r="AK16" s="85">
        <v>20.840481751260381</v>
      </c>
      <c r="AL16" s="85">
        <v>0</v>
      </c>
      <c r="AM16" s="85">
        <v>963.80935916346834</v>
      </c>
      <c r="AN16" s="85">
        <v>853.53390499314742</v>
      </c>
      <c r="AO16" s="85">
        <v>2917.9397795985374</v>
      </c>
      <c r="AP16" s="85">
        <v>0</v>
      </c>
      <c r="AQ16" s="85">
        <v>41.720652332941235</v>
      </c>
      <c r="AR16" s="85">
        <v>194.1123597261809</v>
      </c>
    </row>
    <row r="17" spans="1:44" ht="39.6" x14ac:dyDescent="0.25">
      <c r="B17" s="60">
        <v>11</v>
      </c>
      <c r="C17" s="26" t="s">
        <v>377</v>
      </c>
      <c r="D17" s="37" t="s">
        <v>292</v>
      </c>
      <c r="E17" s="37" t="s">
        <v>290</v>
      </c>
      <c r="F17" s="37">
        <v>2</v>
      </c>
      <c r="H17" s="85">
        <v>0</v>
      </c>
      <c r="I17" s="85">
        <v>0</v>
      </c>
      <c r="J17" s="85">
        <v>0</v>
      </c>
      <c r="K17" s="85">
        <v>0</v>
      </c>
      <c r="L17" s="85">
        <v>0</v>
      </c>
      <c r="M17" s="85">
        <v>0</v>
      </c>
      <c r="N17" s="85">
        <v>0</v>
      </c>
      <c r="O17" s="85">
        <v>0</v>
      </c>
      <c r="P17" s="85">
        <v>0</v>
      </c>
      <c r="Q17" s="85">
        <v>0</v>
      </c>
      <c r="R17" s="85">
        <v>0</v>
      </c>
      <c r="S17" s="85">
        <v>0</v>
      </c>
      <c r="T17" s="85">
        <v>0</v>
      </c>
      <c r="U17" s="85">
        <v>0</v>
      </c>
      <c r="V17" s="85">
        <v>0</v>
      </c>
      <c r="W17" s="85">
        <v>0</v>
      </c>
      <c r="X17" s="85">
        <v>0</v>
      </c>
      <c r="Y17" s="85">
        <v>0</v>
      </c>
      <c r="Z17" s="85">
        <v>0</v>
      </c>
      <c r="AA17" s="85">
        <v>0</v>
      </c>
      <c r="AB17" s="85">
        <v>0</v>
      </c>
      <c r="AC17" s="85">
        <v>0</v>
      </c>
      <c r="AD17" s="85">
        <v>0</v>
      </c>
      <c r="AE17" s="85">
        <v>0</v>
      </c>
      <c r="AF17" s="85">
        <v>0</v>
      </c>
      <c r="AG17" s="85">
        <v>0</v>
      </c>
      <c r="AH17" s="85">
        <v>0</v>
      </c>
      <c r="AI17" s="85">
        <v>0</v>
      </c>
      <c r="AJ17" s="85">
        <v>0</v>
      </c>
      <c r="AK17" s="85">
        <v>0</v>
      </c>
      <c r="AL17" s="85">
        <v>0</v>
      </c>
      <c r="AM17" s="85">
        <v>0</v>
      </c>
      <c r="AN17" s="85">
        <v>0</v>
      </c>
      <c r="AO17" s="85">
        <v>0</v>
      </c>
      <c r="AP17" s="85">
        <v>0</v>
      </c>
      <c r="AQ17" s="85">
        <v>0</v>
      </c>
      <c r="AR17" s="85">
        <v>0</v>
      </c>
    </row>
    <row r="18" spans="1:44" ht="39.6" x14ac:dyDescent="0.25">
      <c r="B18" s="60">
        <v>12</v>
      </c>
      <c r="C18" s="26" t="s">
        <v>378</v>
      </c>
      <c r="D18" s="37" t="s">
        <v>293</v>
      </c>
      <c r="E18" s="37" t="s">
        <v>290</v>
      </c>
      <c r="F18" s="37">
        <v>2</v>
      </c>
      <c r="H18" s="85">
        <v>998.18633822779736</v>
      </c>
      <c r="I18" s="85">
        <v>1213.5861080538491</v>
      </c>
      <c r="J18" s="85">
        <v>0</v>
      </c>
      <c r="K18" s="85">
        <v>0</v>
      </c>
      <c r="L18" s="85">
        <v>770.45317197964107</v>
      </c>
      <c r="M18" s="85">
        <v>0</v>
      </c>
      <c r="N18" s="85">
        <v>0</v>
      </c>
      <c r="O18" s="85">
        <v>0</v>
      </c>
      <c r="P18" s="85">
        <v>942.70768431502734</v>
      </c>
      <c r="Q18" s="85">
        <v>0</v>
      </c>
      <c r="R18" s="85">
        <v>405.29796307756664</v>
      </c>
      <c r="S18" s="85">
        <v>1927.4106614300372</v>
      </c>
      <c r="T18" s="85">
        <v>3363.9249934272093</v>
      </c>
      <c r="U18" s="85">
        <v>673.35784316198124</v>
      </c>
      <c r="V18" s="85">
        <v>1069.8866106409173</v>
      </c>
      <c r="W18" s="85">
        <v>2602.353768335498</v>
      </c>
      <c r="X18" s="85">
        <v>1549.4798839090167</v>
      </c>
      <c r="Y18" s="85">
        <v>0</v>
      </c>
      <c r="Z18" s="85">
        <v>0</v>
      </c>
      <c r="AA18" s="85">
        <v>1044.1201266258424</v>
      </c>
      <c r="AB18" s="85">
        <v>0</v>
      </c>
      <c r="AC18" s="85">
        <v>0</v>
      </c>
      <c r="AD18" s="85">
        <v>0</v>
      </c>
      <c r="AE18" s="85">
        <v>0</v>
      </c>
      <c r="AF18" s="85">
        <v>0</v>
      </c>
      <c r="AG18" s="85">
        <v>0</v>
      </c>
      <c r="AH18" s="85">
        <v>0</v>
      </c>
      <c r="AI18" s="85">
        <v>0</v>
      </c>
      <c r="AJ18" s="85">
        <v>0</v>
      </c>
      <c r="AK18" s="85">
        <v>0</v>
      </c>
      <c r="AL18" s="85">
        <v>0</v>
      </c>
      <c r="AM18" s="85">
        <v>0</v>
      </c>
      <c r="AN18" s="85">
        <v>0</v>
      </c>
      <c r="AO18" s="85">
        <v>0</v>
      </c>
      <c r="AP18" s="85">
        <v>0</v>
      </c>
      <c r="AQ18" s="85">
        <v>90.217941949397769</v>
      </c>
      <c r="AR18" s="85">
        <v>96.206838354294277</v>
      </c>
    </row>
    <row r="19" spans="1:44" ht="39.6" x14ac:dyDescent="0.25">
      <c r="B19" s="60">
        <v>13</v>
      </c>
      <c r="C19" s="26" t="s">
        <v>379</v>
      </c>
      <c r="D19" s="37" t="s">
        <v>294</v>
      </c>
      <c r="E19" s="37" t="s">
        <v>290</v>
      </c>
      <c r="F19" s="37">
        <v>2</v>
      </c>
      <c r="H19" s="85">
        <v>0</v>
      </c>
      <c r="I19" s="85">
        <v>0</v>
      </c>
      <c r="J19" s="85">
        <v>0</v>
      </c>
      <c r="K19" s="85">
        <v>0</v>
      </c>
      <c r="L19" s="85">
        <v>0</v>
      </c>
      <c r="M19" s="85">
        <v>0</v>
      </c>
      <c r="N19" s="85">
        <v>0</v>
      </c>
      <c r="O19" s="85">
        <v>0</v>
      </c>
      <c r="P19" s="85">
        <v>0</v>
      </c>
      <c r="Q19" s="85">
        <v>0</v>
      </c>
      <c r="R19" s="85">
        <v>0</v>
      </c>
      <c r="S19" s="85">
        <v>0</v>
      </c>
      <c r="T19" s="85">
        <v>0</v>
      </c>
      <c r="U19" s="85">
        <v>0</v>
      </c>
      <c r="V19" s="85">
        <v>0</v>
      </c>
      <c r="W19" s="85">
        <v>0</v>
      </c>
      <c r="X19" s="85">
        <v>0</v>
      </c>
      <c r="Y19" s="85">
        <v>0</v>
      </c>
      <c r="Z19" s="85">
        <v>0</v>
      </c>
      <c r="AA19" s="85">
        <v>0</v>
      </c>
      <c r="AB19" s="85">
        <v>0</v>
      </c>
      <c r="AC19" s="85">
        <v>0</v>
      </c>
      <c r="AD19" s="85">
        <v>0</v>
      </c>
      <c r="AE19" s="85">
        <v>0</v>
      </c>
      <c r="AF19" s="85">
        <v>0</v>
      </c>
      <c r="AG19" s="85">
        <v>0</v>
      </c>
      <c r="AH19" s="85">
        <v>0</v>
      </c>
      <c r="AI19" s="85">
        <v>0</v>
      </c>
      <c r="AJ19" s="85">
        <v>0</v>
      </c>
      <c r="AK19" s="85">
        <v>0</v>
      </c>
      <c r="AL19" s="85">
        <v>0</v>
      </c>
      <c r="AM19" s="85">
        <v>0</v>
      </c>
      <c r="AN19" s="85">
        <v>0</v>
      </c>
      <c r="AO19" s="85">
        <v>0</v>
      </c>
      <c r="AP19" s="85">
        <v>0</v>
      </c>
      <c r="AQ19" s="85">
        <v>0</v>
      </c>
      <c r="AR19" s="85">
        <v>0</v>
      </c>
    </row>
    <row r="20" spans="1:44" ht="39.6" x14ac:dyDescent="0.25">
      <c r="B20" s="60">
        <v>14</v>
      </c>
      <c r="C20" s="26" t="s">
        <v>380</v>
      </c>
      <c r="D20" s="37" t="s">
        <v>295</v>
      </c>
      <c r="E20" s="37" t="s">
        <v>290</v>
      </c>
      <c r="F20" s="37">
        <v>2</v>
      </c>
      <c r="H20" s="85">
        <v>21866.948398415185</v>
      </c>
      <c r="I20" s="85">
        <v>18275.610919771625</v>
      </c>
      <c r="J20" s="85">
        <v>0</v>
      </c>
      <c r="K20" s="85">
        <v>0</v>
      </c>
      <c r="L20" s="85">
        <v>31244.905626759704</v>
      </c>
      <c r="M20" s="85">
        <v>0</v>
      </c>
      <c r="N20" s="85">
        <v>0</v>
      </c>
      <c r="O20" s="85">
        <v>0</v>
      </c>
      <c r="P20" s="85">
        <v>55482.52234469774</v>
      </c>
      <c r="Q20" s="85">
        <v>0</v>
      </c>
      <c r="R20" s="85">
        <v>17208.415507465368</v>
      </c>
      <c r="S20" s="85">
        <v>63019.831700047849</v>
      </c>
      <c r="T20" s="85">
        <v>116171.51228523393</v>
      </c>
      <c r="U20" s="85">
        <v>26342.581050219225</v>
      </c>
      <c r="V20" s="85">
        <v>37989.021378837198</v>
      </c>
      <c r="W20" s="85">
        <v>112445.83278124389</v>
      </c>
      <c r="X20" s="85">
        <v>47925.65701049973</v>
      </c>
      <c r="Y20" s="85">
        <v>0</v>
      </c>
      <c r="Z20" s="85">
        <v>16.049997080746884</v>
      </c>
      <c r="AA20" s="85">
        <v>86450.307232157051</v>
      </c>
      <c r="AB20" s="85">
        <v>83.361927005041522</v>
      </c>
      <c r="AC20" s="85">
        <v>0</v>
      </c>
      <c r="AD20" s="85">
        <v>0</v>
      </c>
      <c r="AE20" s="85">
        <v>3855.2374366538734</v>
      </c>
      <c r="AF20" s="85">
        <v>0</v>
      </c>
      <c r="AG20" s="85">
        <v>0</v>
      </c>
      <c r="AH20" s="85">
        <v>0</v>
      </c>
      <c r="AI20" s="85">
        <v>3182.2460803770637</v>
      </c>
      <c r="AJ20" s="85">
        <v>9700.1640722906723</v>
      </c>
      <c r="AK20" s="85">
        <v>20.840481751260381</v>
      </c>
      <c r="AL20" s="85">
        <v>0</v>
      </c>
      <c r="AM20" s="85">
        <v>963.80935916346834</v>
      </c>
      <c r="AN20" s="85">
        <v>853.53390499314742</v>
      </c>
      <c r="AO20" s="85">
        <v>2917.9397795985374</v>
      </c>
      <c r="AP20" s="85">
        <v>0</v>
      </c>
      <c r="AQ20" s="85">
        <v>8712.342244081392</v>
      </c>
      <c r="AR20" s="85">
        <v>6683.1492606844795</v>
      </c>
    </row>
    <row r="21" spans="1:44" ht="39.6" x14ac:dyDescent="0.25">
      <c r="B21" s="60">
        <v>15</v>
      </c>
      <c r="C21" s="26" t="s">
        <v>296</v>
      </c>
      <c r="D21" s="37" t="s">
        <v>297</v>
      </c>
      <c r="E21" s="37" t="s">
        <v>298</v>
      </c>
      <c r="F21" s="37">
        <v>2</v>
      </c>
      <c r="H21" s="85">
        <v>46.242163211142994</v>
      </c>
      <c r="I21" s="85">
        <v>78.764548277600468</v>
      </c>
      <c r="J21" s="85">
        <v>0</v>
      </c>
      <c r="K21" s="85">
        <v>0</v>
      </c>
      <c r="L21" s="85">
        <v>60.324704405541432</v>
      </c>
      <c r="M21" s="85" t="s">
        <v>480</v>
      </c>
      <c r="N21" s="85" t="s">
        <v>480</v>
      </c>
      <c r="O21" s="85" t="s">
        <v>480</v>
      </c>
      <c r="P21" s="85">
        <v>346.92002479302755</v>
      </c>
      <c r="Q21" s="85" t="s">
        <v>480</v>
      </c>
      <c r="R21" s="85">
        <v>51.171466911803797</v>
      </c>
      <c r="S21" s="85">
        <v>125.7965940349081</v>
      </c>
      <c r="T21" s="85">
        <v>132.8076317777292</v>
      </c>
      <c r="U21" s="85">
        <v>189.183935591465</v>
      </c>
      <c r="V21" s="85">
        <v>399.16830941518657</v>
      </c>
      <c r="W21" s="85">
        <v>159.867197363142</v>
      </c>
      <c r="X21" s="85">
        <v>333.91721863803639</v>
      </c>
      <c r="Y21" s="85" t="s">
        <v>480</v>
      </c>
      <c r="Z21" s="85">
        <v>3.3697831424091808E-2</v>
      </c>
      <c r="AA21" s="85">
        <v>130.98594134397896</v>
      </c>
      <c r="AB21" s="85">
        <v>166.35213020087889</v>
      </c>
      <c r="AC21" s="85" t="s">
        <v>480</v>
      </c>
      <c r="AD21" s="85" t="s">
        <v>480</v>
      </c>
      <c r="AE21" s="85">
        <v>23.424882662767892</v>
      </c>
      <c r="AF21" s="85" t="s">
        <v>480</v>
      </c>
      <c r="AG21" s="85" t="s">
        <v>480</v>
      </c>
      <c r="AH21" s="85" t="s">
        <v>480</v>
      </c>
      <c r="AI21" s="85">
        <v>380.82479364388524</v>
      </c>
      <c r="AJ21" s="85">
        <v>82.378557355927924</v>
      </c>
      <c r="AK21" s="85">
        <v>118.34004927509467</v>
      </c>
      <c r="AL21" s="85" t="s">
        <v>480</v>
      </c>
      <c r="AM21" s="85">
        <v>23.424882662767892</v>
      </c>
      <c r="AN21" s="85">
        <v>121.25521435743806</v>
      </c>
      <c r="AO21" s="85">
        <v>7.0648787195714426</v>
      </c>
      <c r="AP21" s="85" t="s">
        <v>480</v>
      </c>
      <c r="AQ21" s="85">
        <v>1111.0238131560723</v>
      </c>
      <c r="AR21" s="85">
        <v>182.42773090672486</v>
      </c>
    </row>
    <row r="22" spans="1:44" ht="39.6" x14ac:dyDescent="0.25">
      <c r="B22" s="60">
        <v>16</v>
      </c>
      <c r="C22" s="26" t="s">
        <v>300</v>
      </c>
      <c r="D22" s="37" t="s">
        <v>301</v>
      </c>
      <c r="E22" s="37" t="s">
        <v>298</v>
      </c>
      <c r="F22" s="37">
        <v>2</v>
      </c>
      <c r="H22" s="85">
        <v>48.453999995439951</v>
      </c>
      <c r="I22" s="85">
        <v>84.366905714754424</v>
      </c>
      <c r="J22" s="85">
        <v>0</v>
      </c>
      <c r="K22" s="85">
        <v>0</v>
      </c>
      <c r="L22" s="85">
        <v>61.849829751991862</v>
      </c>
      <c r="M22" s="85" t="s">
        <v>480</v>
      </c>
      <c r="N22" s="85" t="s">
        <v>480</v>
      </c>
      <c r="O22" s="85" t="s">
        <v>480</v>
      </c>
      <c r="P22" s="85">
        <v>352.91645465351831</v>
      </c>
      <c r="Q22" s="85" t="s">
        <v>480</v>
      </c>
      <c r="R22" s="85">
        <v>52.405743304399302</v>
      </c>
      <c r="S22" s="85">
        <v>129.76536286731698</v>
      </c>
      <c r="T22" s="85">
        <v>136.76795858357897</v>
      </c>
      <c r="U22" s="85">
        <v>194.14662907864999</v>
      </c>
      <c r="V22" s="85">
        <v>410.73588358280688</v>
      </c>
      <c r="W22" s="85">
        <v>163.65468668185082</v>
      </c>
      <c r="X22" s="85">
        <v>345.07376592648944</v>
      </c>
      <c r="Y22" s="85" t="s">
        <v>480</v>
      </c>
      <c r="Z22" s="85">
        <v>3.3697831424091808E-2</v>
      </c>
      <c r="AA22" s="85">
        <v>132.58728970406077</v>
      </c>
      <c r="AB22" s="85">
        <v>166.35213020087889</v>
      </c>
      <c r="AC22" s="85" t="s">
        <v>480</v>
      </c>
      <c r="AD22" s="85" t="s">
        <v>480</v>
      </c>
      <c r="AE22" s="85">
        <v>23.424882662767892</v>
      </c>
      <c r="AF22" s="85" t="s">
        <v>480</v>
      </c>
      <c r="AG22" s="85" t="s">
        <v>480</v>
      </c>
      <c r="AH22" s="85" t="s">
        <v>480</v>
      </c>
      <c r="AI22" s="85">
        <v>380.82479364388524</v>
      </c>
      <c r="AJ22" s="85">
        <v>82.378557355927924</v>
      </c>
      <c r="AK22" s="85">
        <v>118.34004927509467</v>
      </c>
      <c r="AL22" s="85" t="s">
        <v>480</v>
      </c>
      <c r="AM22" s="85">
        <v>23.424882662767892</v>
      </c>
      <c r="AN22" s="85">
        <v>121.25521435743806</v>
      </c>
      <c r="AO22" s="85">
        <v>7.0648787195714426</v>
      </c>
      <c r="AP22" s="85" t="s">
        <v>480</v>
      </c>
      <c r="AQ22" s="85">
        <v>1122.6490551924146</v>
      </c>
      <c r="AR22" s="85">
        <v>185.0922137719744</v>
      </c>
    </row>
    <row r="23" spans="1:44" ht="39.6" x14ac:dyDescent="0.25">
      <c r="B23" s="60">
        <v>17</v>
      </c>
      <c r="C23" s="26" t="s">
        <v>303</v>
      </c>
      <c r="D23" s="37" t="s">
        <v>304</v>
      </c>
      <c r="E23" s="37" t="s">
        <v>305</v>
      </c>
      <c r="F23" s="37" t="s">
        <v>27</v>
      </c>
      <c r="H23" s="96">
        <v>4</v>
      </c>
      <c r="I23" s="96">
        <v>4</v>
      </c>
      <c r="J23" s="96" t="s">
        <v>27</v>
      </c>
      <c r="K23" s="96" t="s">
        <v>27</v>
      </c>
      <c r="L23" s="96">
        <v>3</v>
      </c>
      <c r="M23" s="96">
        <v>2</v>
      </c>
      <c r="N23" s="96">
        <v>2</v>
      </c>
      <c r="O23" s="96">
        <v>2</v>
      </c>
      <c r="P23" s="96">
        <v>2</v>
      </c>
      <c r="Q23" s="96">
        <v>2</v>
      </c>
      <c r="R23" s="96">
        <v>2</v>
      </c>
      <c r="S23" s="96">
        <v>2</v>
      </c>
      <c r="T23" s="96">
        <v>2</v>
      </c>
      <c r="U23" s="96">
        <v>2</v>
      </c>
      <c r="V23" s="96">
        <v>2</v>
      </c>
      <c r="W23" s="96">
        <v>2</v>
      </c>
      <c r="X23" s="96">
        <v>2</v>
      </c>
      <c r="Y23" s="96">
        <v>2</v>
      </c>
      <c r="Z23" s="96">
        <v>2</v>
      </c>
      <c r="AA23" s="96">
        <v>2</v>
      </c>
      <c r="AB23" s="96">
        <v>2</v>
      </c>
      <c r="AC23" s="96">
        <v>2</v>
      </c>
      <c r="AD23" s="96">
        <v>2</v>
      </c>
      <c r="AE23" s="96">
        <v>2</v>
      </c>
      <c r="AF23" s="96">
        <v>2</v>
      </c>
      <c r="AG23" s="96">
        <v>2</v>
      </c>
      <c r="AH23" s="96">
        <v>2</v>
      </c>
      <c r="AI23" s="96">
        <v>2</v>
      </c>
      <c r="AJ23" s="96">
        <v>2</v>
      </c>
      <c r="AK23" s="96">
        <v>2</v>
      </c>
      <c r="AL23" s="96">
        <v>2</v>
      </c>
      <c r="AM23" s="96">
        <v>2</v>
      </c>
      <c r="AN23" s="96">
        <v>2</v>
      </c>
      <c r="AO23" s="96">
        <v>2</v>
      </c>
      <c r="AP23" s="96">
        <v>2</v>
      </c>
      <c r="AQ23" s="96">
        <v>2</v>
      </c>
      <c r="AR23" s="96">
        <v>2</v>
      </c>
    </row>
    <row r="24" spans="1:44" ht="39.6" x14ac:dyDescent="0.25">
      <c r="A24" s="5"/>
      <c r="B24" s="60">
        <v>18</v>
      </c>
      <c r="C24" s="26" t="s">
        <v>307</v>
      </c>
      <c r="D24" s="37" t="s">
        <v>308</v>
      </c>
      <c r="E24" s="37" t="s">
        <v>305</v>
      </c>
      <c r="F24" s="37" t="s">
        <v>27</v>
      </c>
      <c r="G24" s="5"/>
      <c r="H24" s="97">
        <v>3</v>
      </c>
      <c r="I24" s="97">
        <v>3</v>
      </c>
      <c r="J24" s="97" t="s">
        <v>27</v>
      </c>
      <c r="K24" s="97" t="s">
        <v>27</v>
      </c>
      <c r="L24" s="97">
        <v>2</v>
      </c>
      <c r="M24" s="97">
        <v>2</v>
      </c>
      <c r="N24" s="97">
        <v>2</v>
      </c>
      <c r="O24" s="97">
        <v>2</v>
      </c>
      <c r="P24" s="97">
        <v>2</v>
      </c>
      <c r="Q24" s="97">
        <v>2</v>
      </c>
      <c r="R24" s="97">
        <v>2</v>
      </c>
      <c r="S24" s="97">
        <v>2</v>
      </c>
      <c r="T24" s="97">
        <v>2</v>
      </c>
      <c r="U24" s="97">
        <v>2</v>
      </c>
      <c r="V24" s="97">
        <v>2</v>
      </c>
      <c r="W24" s="97">
        <v>2</v>
      </c>
      <c r="X24" s="97">
        <v>2</v>
      </c>
      <c r="Y24" s="97">
        <v>2</v>
      </c>
      <c r="Z24" s="97">
        <v>2</v>
      </c>
      <c r="AA24" s="97">
        <v>2</v>
      </c>
      <c r="AB24" s="97">
        <v>2</v>
      </c>
      <c r="AC24" s="97">
        <v>2</v>
      </c>
      <c r="AD24" s="97">
        <v>2</v>
      </c>
      <c r="AE24" s="97">
        <v>2</v>
      </c>
      <c r="AF24" s="97">
        <v>2</v>
      </c>
      <c r="AG24" s="97">
        <v>2</v>
      </c>
      <c r="AH24" s="97">
        <v>2</v>
      </c>
      <c r="AI24" s="97">
        <v>2</v>
      </c>
      <c r="AJ24" s="97">
        <v>2</v>
      </c>
      <c r="AK24" s="97">
        <v>2</v>
      </c>
      <c r="AL24" s="97">
        <v>2</v>
      </c>
      <c r="AM24" s="97">
        <v>2</v>
      </c>
      <c r="AN24" s="97">
        <v>2</v>
      </c>
      <c r="AO24" s="97">
        <v>2</v>
      </c>
      <c r="AP24" s="97">
        <v>2</v>
      </c>
      <c r="AQ24" s="97">
        <v>2</v>
      </c>
      <c r="AR24" s="97">
        <v>2</v>
      </c>
    </row>
    <row r="25" spans="1:44" x14ac:dyDescent="0.25"/>
    <row r="26" spans="1:44" x14ac:dyDescent="0.25">
      <c r="B26" s="106" t="s">
        <v>482</v>
      </c>
    </row>
    <row r="27" spans="1:44" x14ac:dyDescent="0.25">
      <c r="B27" s="106" t="s">
        <v>483</v>
      </c>
    </row>
    <row r="28" spans="1:44" x14ac:dyDescent="0.25">
      <c r="B28" s="106" t="s">
        <v>484</v>
      </c>
    </row>
    <row r="29" spans="1:44" x14ac:dyDescent="0.25"/>
    <row r="30" spans="1:44" x14ac:dyDescent="0.25">
      <c r="B30" s="48" t="s">
        <v>336</v>
      </c>
    </row>
    <row r="31" spans="1:44" x14ac:dyDescent="0.25"/>
    <row r="32" spans="1:44" x14ac:dyDescent="0.25">
      <c r="B32" s="49"/>
      <c r="C32" t="s">
        <v>337</v>
      </c>
    </row>
    <row r="33" spans="2:9" x14ac:dyDescent="0.25"/>
    <row r="34" spans="2:9" x14ac:dyDescent="0.25">
      <c r="B34" s="50"/>
      <c r="C34" t="s">
        <v>338</v>
      </c>
    </row>
    <row r="35" spans="2:9" x14ac:dyDescent="0.25"/>
    <row r="36" spans="2:9" x14ac:dyDescent="0.25"/>
    <row r="37" spans="2:9" x14ac:dyDescent="0.25"/>
    <row r="38" spans="2:9" ht="14.4" x14ac:dyDescent="0.3">
      <c r="B38" s="124" t="s">
        <v>345</v>
      </c>
      <c r="C38" s="125"/>
      <c r="D38" s="125"/>
      <c r="E38" s="125"/>
      <c r="F38" s="125"/>
      <c r="G38" s="125"/>
      <c r="H38" s="125"/>
      <c r="I38" s="126"/>
    </row>
    <row r="39" spans="2:9" x14ac:dyDescent="0.25"/>
    <row r="40" spans="2:9" s="6" customFormat="1" x14ac:dyDescent="0.25">
      <c r="B40" s="52" t="s">
        <v>334</v>
      </c>
      <c r="C40" s="127" t="s">
        <v>332</v>
      </c>
      <c r="D40" s="127"/>
      <c r="E40" s="127"/>
      <c r="F40" s="127"/>
      <c r="G40" s="127"/>
      <c r="H40" s="127"/>
      <c r="I40" s="127"/>
    </row>
    <row r="41" spans="2:9" s="6" customFormat="1" ht="42" customHeight="1" x14ac:dyDescent="0.25">
      <c r="B41" s="53">
        <v>1</v>
      </c>
      <c r="C41" s="115" t="s">
        <v>368</v>
      </c>
      <c r="D41" s="116"/>
      <c r="E41" s="116"/>
      <c r="F41" s="116"/>
      <c r="G41" s="116"/>
      <c r="H41" s="116"/>
      <c r="I41" s="116"/>
    </row>
    <row r="42" spans="2:9" s="6" customFormat="1" ht="25.5" customHeight="1" x14ac:dyDescent="0.25">
      <c r="B42" s="53">
        <v>2</v>
      </c>
      <c r="C42" s="115" t="s">
        <v>272</v>
      </c>
      <c r="D42" s="116"/>
      <c r="E42" s="116"/>
      <c r="F42" s="116"/>
      <c r="G42" s="116"/>
      <c r="H42" s="116"/>
      <c r="I42" s="116"/>
    </row>
    <row r="43" spans="2:9" s="6" customFormat="1" ht="27" customHeight="1" x14ac:dyDescent="0.25">
      <c r="B43" s="53">
        <v>3</v>
      </c>
      <c r="C43" s="115" t="s">
        <v>275</v>
      </c>
      <c r="D43" s="116"/>
      <c r="E43" s="116"/>
      <c r="F43" s="116"/>
      <c r="G43" s="116"/>
      <c r="H43" s="116"/>
      <c r="I43" s="116"/>
    </row>
    <row r="44" spans="2:9" s="6" customFormat="1" ht="40.5" customHeight="1" x14ac:dyDescent="0.25">
      <c r="B44" s="53">
        <v>4</v>
      </c>
      <c r="C44" s="115" t="s">
        <v>279</v>
      </c>
      <c r="D44" s="116"/>
      <c r="E44" s="116"/>
      <c r="F44" s="116"/>
      <c r="G44" s="116"/>
      <c r="H44" s="116"/>
      <c r="I44" s="116"/>
    </row>
    <row r="45" spans="2:9" s="6" customFormat="1" ht="40.5" customHeight="1" x14ac:dyDescent="0.25">
      <c r="B45" s="53">
        <v>5</v>
      </c>
      <c r="C45" s="115" t="s">
        <v>282</v>
      </c>
      <c r="D45" s="116"/>
      <c r="E45" s="116"/>
      <c r="F45" s="116"/>
      <c r="G45" s="116"/>
      <c r="H45" s="116"/>
      <c r="I45" s="116"/>
    </row>
    <row r="46" spans="2:9" s="6" customFormat="1" ht="50.7" customHeight="1" x14ac:dyDescent="0.25">
      <c r="B46" s="53">
        <v>6</v>
      </c>
      <c r="C46" s="115" t="s">
        <v>369</v>
      </c>
      <c r="D46" s="116"/>
      <c r="E46" s="116"/>
      <c r="F46" s="116"/>
      <c r="G46" s="116"/>
      <c r="H46" s="116"/>
      <c r="I46" s="116"/>
    </row>
    <row r="47" spans="2:9" s="6" customFormat="1" ht="27.45" customHeight="1" x14ac:dyDescent="0.25">
      <c r="B47" s="53">
        <v>7</v>
      </c>
      <c r="C47" s="115" t="s">
        <v>285</v>
      </c>
      <c r="D47" s="116"/>
      <c r="E47" s="116"/>
      <c r="F47" s="116"/>
      <c r="G47" s="116"/>
      <c r="H47" s="116"/>
      <c r="I47" s="116"/>
    </row>
    <row r="48" spans="2:9" s="6" customFormat="1" ht="37.200000000000003" customHeight="1" x14ac:dyDescent="0.25">
      <c r="B48" s="53">
        <v>8</v>
      </c>
      <c r="C48" s="115" t="s">
        <v>372</v>
      </c>
      <c r="D48" s="116"/>
      <c r="E48" s="116"/>
      <c r="F48" s="116"/>
      <c r="G48" s="116"/>
      <c r="H48" s="116"/>
      <c r="I48" s="116"/>
    </row>
    <row r="49" spans="2:9" s="6" customFormat="1" ht="31.5" customHeight="1" x14ac:dyDescent="0.25">
      <c r="B49" s="53">
        <v>9</v>
      </c>
      <c r="C49" s="115" t="s">
        <v>373</v>
      </c>
      <c r="D49" s="116"/>
      <c r="E49" s="116"/>
      <c r="F49" s="116"/>
      <c r="G49" s="116"/>
      <c r="H49" s="116"/>
      <c r="I49" s="116"/>
    </row>
    <row r="50" spans="2:9" s="6" customFormat="1" ht="28.95" customHeight="1" x14ac:dyDescent="0.25">
      <c r="B50" s="53">
        <v>10</v>
      </c>
      <c r="C50" s="115" t="s">
        <v>374</v>
      </c>
      <c r="D50" s="116"/>
      <c r="E50" s="116"/>
      <c r="F50" s="116"/>
      <c r="G50" s="116"/>
      <c r="H50" s="116"/>
      <c r="I50" s="116"/>
    </row>
    <row r="51" spans="2:9" s="6" customFormat="1" ht="33" customHeight="1" x14ac:dyDescent="0.25">
      <c r="B51" s="53">
        <v>11</v>
      </c>
      <c r="C51" s="115" t="s">
        <v>375</v>
      </c>
      <c r="D51" s="116"/>
      <c r="E51" s="116"/>
      <c r="F51" s="116"/>
      <c r="G51" s="116"/>
      <c r="H51" s="116"/>
      <c r="I51" s="116"/>
    </row>
    <row r="52" spans="2:9" s="6" customFormat="1" ht="59.7" customHeight="1" x14ac:dyDescent="0.25">
      <c r="B52" s="53">
        <v>12</v>
      </c>
      <c r="C52" s="115" t="s">
        <v>376</v>
      </c>
      <c r="D52" s="116"/>
      <c r="E52" s="116"/>
      <c r="F52" s="116"/>
      <c r="G52" s="116"/>
      <c r="H52" s="116"/>
      <c r="I52" s="116"/>
    </row>
    <row r="53" spans="2:9" s="6" customFormat="1" ht="25.5" customHeight="1" x14ac:dyDescent="0.25">
      <c r="B53" s="53">
        <v>13</v>
      </c>
      <c r="C53" s="115" t="s">
        <v>382</v>
      </c>
      <c r="D53" s="116"/>
      <c r="E53" s="116"/>
      <c r="F53" s="116"/>
      <c r="G53" s="116"/>
      <c r="H53" s="116"/>
      <c r="I53" s="116"/>
    </row>
    <row r="54" spans="2:9" s="6" customFormat="1" ht="25.95" customHeight="1" x14ac:dyDescent="0.25">
      <c r="B54" s="53">
        <v>14</v>
      </c>
      <c r="C54" s="115" t="s">
        <v>381</v>
      </c>
      <c r="D54" s="116"/>
      <c r="E54" s="116"/>
      <c r="F54" s="116"/>
      <c r="G54" s="116"/>
      <c r="H54" s="116"/>
      <c r="I54" s="116"/>
    </row>
    <row r="55" spans="2:9" s="6" customFormat="1" ht="22.95" customHeight="1" x14ac:dyDescent="0.25">
      <c r="B55" s="53">
        <v>15</v>
      </c>
      <c r="C55" s="115" t="s">
        <v>299</v>
      </c>
      <c r="D55" s="116"/>
      <c r="E55" s="116"/>
      <c r="F55" s="116"/>
      <c r="G55" s="116"/>
      <c r="H55" s="116"/>
      <c r="I55" s="116"/>
    </row>
    <row r="56" spans="2:9" s="6" customFormat="1" ht="28.95" customHeight="1" x14ac:dyDescent="0.25">
      <c r="B56" s="53">
        <v>16</v>
      </c>
      <c r="C56" s="115" t="s">
        <v>302</v>
      </c>
      <c r="D56" s="116"/>
      <c r="E56" s="116"/>
      <c r="F56" s="116"/>
      <c r="G56" s="116"/>
      <c r="H56" s="116"/>
      <c r="I56" s="116"/>
    </row>
    <row r="57" spans="2:9" s="6" customFormat="1" ht="41.7" customHeight="1" x14ac:dyDescent="0.25">
      <c r="B57" s="53">
        <v>17</v>
      </c>
      <c r="C57" s="115" t="s">
        <v>306</v>
      </c>
      <c r="D57" s="116"/>
      <c r="E57" s="116"/>
      <c r="F57" s="116"/>
      <c r="G57" s="116"/>
      <c r="H57" s="116"/>
      <c r="I57" s="116"/>
    </row>
    <row r="58" spans="2:9" s="6" customFormat="1" ht="58.5" customHeight="1" x14ac:dyDescent="0.25">
      <c r="B58" s="53">
        <v>18</v>
      </c>
      <c r="C58" s="115" t="s">
        <v>309</v>
      </c>
      <c r="D58" s="116"/>
      <c r="E58" s="116"/>
      <c r="F58" s="116"/>
      <c r="G58" s="116"/>
      <c r="H58" s="116"/>
      <c r="I58" s="116"/>
    </row>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mergeCells count="25">
    <mergeCell ref="B1:F1"/>
    <mergeCell ref="C55:I55"/>
    <mergeCell ref="C56:I56"/>
    <mergeCell ref="C57:I57"/>
    <mergeCell ref="B3:C3"/>
    <mergeCell ref="B4:C4"/>
    <mergeCell ref="D3:F3"/>
    <mergeCell ref="D4:F4"/>
    <mergeCell ref="C53:I53"/>
    <mergeCell ref="C54:I54"/>
    <mergeCell ref="B38:I38"/>
    <mergeCell ref="C40:I40"/>
    <mergeCell ref="C41:I41"/>
    <mergeCell ref="C46:I46"/>
    <mergeCell ref="C58:I58"/>
    <mergeCell ref="C42:I42"/>
    <mergeCell ref="C43:I43"/>
    <mergeCell ref="C44:I44"/>
    <mergeCell ref="C45:I45"/>
    <mergeCell ref="C47:I47"/>
    <mergeCell ref="C48:I48"/>
    <mergeCell ref="C49:I49"/>
    <mergeCell ref="C52:I52"/>
    <mergeCell ref="C50:I50"/>
    <mergeCell ref="C51:I5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G38"/>
  <sheetViews>
    <sheetView showGridLines="0" zoomScale="80" zoomScaleNormal="80" workbookViewId="0">
      <pane ySplit="3" topLeftCell="A4" activePane="bottomLeft" state="frozen"/>
      <selection activeCell="C3" sqref="C3"/>
      <selection pane="bottomLeft" activeCell="B9" sqref="B9:F10"/>
    </sheetView>
  </sheetViews>
  <sheetFormatPr defaultColWidth="0" defaultRowHeight="13.8" zeroHeight="1" x14ac:dyDescent="0.25"/>
  <cols>
    <col min="1" max="1" width="1.69921875" customWidth="1"/>
    <col min="2" max="2" width="16.19921875" customWidth="1"/>
    <col min="3" max="3" width="22.5" customWidth="1"/>
    <col min="4" max="4" width="31.59765625" customWidth="1"/>
    <col min="5" max="5" width="62.5" customWidth="1"/>
    <col min="6" max="6" width="31" customWidth="1"/>
    <col min="7" max="7" width="8.69921875" customWidth="1"/>
    <col min="8" max="8" width="8.69921875" hidden="1" customWidth="1"/>
    <col min="9" max="16384" width="8.69921875" hidden="1"/>
  </cols>
  <sheetData>
    <row r="1" spans="2:6" ht="20.399999999999999" x14ac:dyDescent="0.25">
      <c r="B1" s="108" t="s">
        <v>12</v>
      </c>
      <c r="C1" s="108"/>
      <c r="D1" s="2" t="str">
        <f>'Cover sheet'!C1</f>
        <v>Thames Water</v>
      </c>
    </row>
    <row r="2" spans="2:6" ht="12" customHeight="1" thickBot="1" x14ac:dyDescent="0.3"/>
    <row r="3" spans="2:6" ht="30" customHeight="1" thickBot="1" x14ac:dyDescent="0.3">
      <c r="B3" s="16" t="s">
        <v>13</v>
      </c>
      <c r="C3" s="17" t="s">
        <v>14</v>
      </c>
      <c r="D3" s="18" t="s">
        <v>15</v>
      </c>
      <c r="E3" s="17" t="s">
        <v>16</v>
      </c>
      <c r="F3" s="17" t="s">
        <v>17</v>
      </c>
    </row>
    <row r="4" spans="2:6" ht="14.55" customHeight="1" x14ac:dyDescent="0.25">
      <c r="B4" s="19" t="s">
        <v>18</v>
      </c>
      <c r="C4" s="19" t="s">
        <v>19</v>
      </c>
      <c r="D4" s="19" t="s">
        <v>20</v>
      </c>
      <c r="E4" s="20"/>
      <c r="F4" s="20"/>
    </row>
    <row r="5" spans="2:6" ht="22.8" x14ac:dyDescent="0.25">
      <c r="B5" s="100">
        <v>43374</v>
      </c>
      <c r="C5" s="19" t="s">
        <v>391</v>
      </c>
      <c r="D5" s="19" t="s">
        <v>393</v>
      </c>
      <c r="E5" s="20" t="s">
        <v>392</v>
      </c>
      <c r="F5" s="101" t="s">
        <v>493</v>
      </c>
    </row>
    <row r="6" spans="2:6" ht="22.8" x14ac:dyDescent="0.25">
      <c r="B6" s="100">
        <v>43556</v>
      </c>
      <c r="C6" s="19" t="s">
        <v>488</v>
      </c>
      <c r="D6" s="19" t="s">
        <v>489</v>
      </c>
      <c r="E6" s="20" t="s">
        <v>490</v>
      </c>
      <c r="F6" s="101" t="s">
        <v>491</v>
      </c>
    </row>
    <row r="7" spans="2:6" ht="22.8" x14ac:dyDescent="0.25">
      <c r="B7" s="100">
        <v>43556</v>
      </c>
      <c r="C7" s="19" t="s">
        <v>488</v>
      </c>
      <c r="D7" s="19" t="s">
        <v>492</v>
      </c>
      <c r="E7" s="20" t="s">
        <v>490</v>
      </c>
      <c r="F7" s="101" t="s">
        <v>491</v>
      </c>
    </row>
    <row r="8" spans="2:6" ht="22.8" x14ac:dyDescent="0.25">
      <c r="B8" s="100">
        <v>43556</v>
      </c>
      <c r="C8" s="19" t="s">
        <v>494</v>
      </c>
      <c r="D8" s="19" t="s">
        <v>495</v>
      </c>
      <c r="E8" s="20" t="s">
        <v>496</v>
      </c>
      <c r="F8" s="101" t="s">
        <v>497</v>
      </c>
    </row>
    <row r="9" spans="2:6" x14ac:dyDescent="0.25">
      <c r="B9" s="107">
        <v>44890</v>
      </c>
      <c r="C9" s="19" t="s">
        <v>499</v>
      </c>
      <c r="D9" s="19" t="s">
        <v>500</v>
      </c>
      <c r="E9" s="101" t="s">
        <v>501</v>
      </c>
      <c r="F9" s="20" t="s">
        <v>502</v>
      </c>
    </row>
    <row r="10" spans="2:6" x14ac:dyDescent="0.25">
      <c r="B10" s="107">
        <v>44890</v>
      </c>
      <c r="C10" s="19" t="s">
        <v>503</v>
      </c>
      <c r="D10" s="19" t="s">
        <v>504</v>
      </c>
      <c r="E10" s="20" t="s">
        <v>505</v>
      </c>
      <c r="F10" s="20" t="s">
        <v>506</v>
      </c>
    </row>
    <row r="11" spans="2:6" x14ac:dyDescent="0.25">
      <c r="B11" s="20"/>
      <c r="C11" s="20"/>
      <c r="D11" s="20"/>
      <c r="E11" s="20"/>
      <c r="F11" s="20"/>
    </row>
    <row r="12" spans="2:6" x14ac:dyDescent="0.25">
      <c r="B12" s="20"/>
      <c r="C12" s="20"/>
      <c r="D12" s="20"/>
      <c r="E12" s="20"/>
      <c r="F12" s="20"/>
    </row>
    <row r="13" spans="2:6" x14ac:dyDescent="0.25">
      <c r="B13" s="20"/>
      <c r="C13" s="20"/>
      <c r="D13" s="20"/>
      <c r="E13" s="20"/>
      <c r="F13" s="20"/>
    </row>
    <row r="14" spans="2:6" x14ac:dyDescent="0.25">
      <c r="B14" s="20"/>
      <c r="C14" s="20"/>
      <c r="D14" s="20"/>
      <c r="E14" s="20"/>
      <c r="F14" s="20"/>
    </row>
    <row r="15" spans="2:6" x14ac:dyDescent="0.25">
      <c r="B15" s="20"/>
      <c r="C15" s="20"/>
      <c r="D15" s="20"/>
      <c r="E15" s="20"/>
      <c r="F15" s="20"/>
    </row>
    <row r="16" spans="2:6" x14ac:dyDescent="0.25">
      <c r="B16" s="20"/>
      <c r="C16" s="20"/>
      <c r="D16" s="20"/>
      <c r="E16" s="20"/>
      <c r="F16" s="20"/>
    </row>
    <row r="17" spans="2:6" x14ac:dyDescent="0.25">
      <c r="B17" s="20"/>
      <c r="C17" s="20"/>
      <c r="D17" s="20"/>
      <c r="E17" s="20"/>
      <c r="F17" s="20"/>
    </row>
    <row r="18" spans="2:6" x14ac:dyDescent="0.25">
      <c r="B18" s="20"/>
      <c r="C18" s="20"/>
      <c r="D18" s="20"/>
      <c r="E18" s="20"/>
      <c r="F18" s="20"/>
    </row>
    <row r="19" spans="2:6" x14ac:dyDescent="0.25">
      <c r="B19" s="20"/>
      <c r="C19" s="20"/>
      <c r="D19" s="20"/>
      <c r="E19" s="20"/>
      <c r="F19" s="20"/>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row r="38" spans="2:6" x14ac:dyDescent="0.25"/>
  </sheetData>
  <mergeCells count="1">
    <mergeCell ref="B1:C1"/>
  </mergeCells>
  <pageMargins left="0.7" right="0.7" top="0.75" bottom="0.75" header="0.3" footer="0.3"/>
  <pageSetup paperSize="8"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pageSetUpPr fitToPage="1"/>
  </sheetPr>
  <dimension ref="A1:L63"/>
  <sheetViews>
    <sheetView showGridLines="0" topLeftCell="B1" zoomScale="80" zoomScaleNormal="80" workbookViewId="0">
      <pane ySplit="6" topLeftCell="A10" activePane="bottomLeft" state="frozen"/>
      <selection activeCell="C18" sqref="C18"/>
      <selection pane="bottomLeft" activeCell="H24" sqref="H24"/>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9" customWidth="1"/>
    <col min="9" max="9" width="19.19921875" customWidth="1"/>
    <col min="10" max="10" width="8.69921875" customWidth="1"/>
    <col min="11" max="11" width="8.69921875" hidden="1" customWidth="1"/>
    <col min="12" max="12" width="0" hidden="1" customWidth="1"/>
    <col min="13" max="16384" width="8.69921875" hidden="1"/>
  </cols>
  <sheetData>
    <row r="1" spans="2:9" ht="25.2" customHeight="1" x14ac:dyDescent="0.25">
      <c r="B1" s="1" t="s">
        <v>21</v>
      </c>
      <c r="C1" s="21"/>
      <c r="D1" s="22"/>
      <c r="E1" s="21"/>
      <c r="H1"/>
    </row>
    <row r="2" spans="2:9" s="23" customFormat="1" ht="14.4" thickBot="1" x14ac:dyDescent="0.3">
      <c r="H2" s="24"/>
    </row>
    <row r="3" spans="2:9" s="23" customFormat="1" ht="16.8" thickBot="1" x14ac:dyDescent="0.3">
      <c r="B3" s="120" t="s">
        <v>2</v>
      </c>
      <c r="C3" s="121"/>
      <c r="D3" s="122" t="str">
        <f>'Cover sheet'!C5</f>
        <v>Thames Water</v>
      </c>
      <c r="E3" s="122"/>
      <c r="F3" s="122"/>
      <c r="G3" s="65"/>
      <c r="H3" s="24"/>
    </row>
    <row r="4" spans="2:9" s="23" customFormat="1" ht="19.2" customHeight="1" thickBot="1" x14ac:dyDescent="0.3">
      <c r="B4" s="120" t="s">
        <v>330</v>
      </c>
      <c r="C4" s="121"/>
      <c r="D4" s="122" t="str">
        <f>'Cover sheet'!C6</f>
        <v>Slough, Wycombe &amp; Aylesbury (SWA)</v>
      </c>
      <c r="E4" s="122"/>
      <c r="F4" s="122"/>
      <c r="G4" s="65"/>
      <c r="H4" s="24"/>
    </row>
    <row r="5" spans="2:9" s="23" customFormat="1" ht="15.6" thickBot="1" x14ac:dyDescent="0.4">
      <c r="B5" s="25"/>
      <c r="C5" s="25"/>
      <c r="H5" s="24"/>
    </row>
    <row r="6" spans="2:9" ht="16.95" customHeight="1" thickBot="1" x14ac:dyDescent="0.3">
      <c r="B6" s="17" t="s">
        <v>334</v>
      </c>
      <c r="C6" s="18" t="s">
        <v>25</v>
      </c>
      <c r="D6" s="18" t="s">
        <v>23</v>
      </c>
      <c r="E6" s="66" t="s">
        <v>24</v>
      </c>
      <c r="F6" s="78" t="s">
        <v>333</v>
      </c>
      <c r="G6" s="71"/>
      <c r="H6" s="109" t="s">
        <v>383</v>
      </c>
      <c r="I6" s="110"/>
    </row>
    <row r="7" spans="2:9" ht="40.200000000000003" customHeight="1" x14ac:dyDescent="0.25">
      <c r="B7" s="27">
        <v>1</v>
      </c>
      <c r="C7" s="46" t="s">
        <v>26</v>
      </c>
      <c r="D7" s="46" t="s">
        <v>27</v>
      </c>
      <c r="E7" s="61" t="s">
        <v>335</v>
      </c>
      <c r="F7" s="27" t="s">
        <v>27</v>
      </c>
      <c r="G7" s="62"/>
      <c r="H7" s="28" t="s">
        <v>414</v>
      </c>
      <c r="I7" s="105" t="s">
        <v>481</v>
      </c>
    </row>
    <row r="8" spans="2:9" ht="40.200000000000003" customHeight="1" x14ac:dyDescent="0.25">
      <c r="B8" s="27">
        <v>2</v>
      </c>
      <c r="C8" s="46" t="s">
        <v>28</v>
      </c>
      <c r="D8" s="46" t="s">
        <v>27</v>
      </c>
      <c r="E8" s="61" t="s">
        <v>29</v>
      </c>
      <c r="F8" s="27">
        <v>0</v>
      </c>
      <c r="G8" s="62"/>
      <c r="H8" s="28">
        <v>12</v>
      </c>
    </row>
    <row r="9" spans="2:9" ht="40.200000000000003" customHeight="1" x14ac:dyDescent="0.25">
      <c r="B9" s="27">
        <v>3</v>
      </c>
      <c r="C9" s="46" t="s">
        <v>30</v>
      </c>
      <c r="D9" s="46" t="s">
        <v>27</v>
      </c>
      <c r="E9" s="61" t="s">
        <v>31</v>
      </c>
      <c r="F9" s="27">
        <v>0</v>
      </c>
      <c r="G9" s="62"/>
      <c r="H9" s="28">
        <v>100</v>
      </c>
    </row>
    <row r="10" spans="2:9" ht="40.200000000000003" customHeight="1" x14ac:dyDescent="0.25">
      <c r="B10" s="27">
        <v>4</v>
      </c>
      <c r="C10" s="46" t="s">
        <v>33</v>
      </c>
      <c r="D10" s="46" t="s">
        <v>27</v>
      </c>
      <c r="E10" s="61" t="s">
        <v>31</v>
      </c>
      <c r="F10" s="27">
        <v>0</v>
      </c>
      <c r="G10" s="62"/>
      <c r="H10" s="28">
        <v>0</v>
      </c>
    </row>
    <row r="11" spans="2:9" ht="40.200000000000003" customHeight="1" x14ac:dyDescent="0.25">
      <c r="B11" s="27">
        <v>5</v>
      </c>
      <c r="C11" s="46" t="s">
        <v>35</v>
      </c>
      <c r="D11" s="46" t="s">
        <v>27</v>
      </c>
      <c r="E11" s="61" t="s">
        <v>31</v>
      </c>
      <c r="F11" s="27">
        <v>0</v>
      </c>
      <c r="G11" s="62"/>
      <c r="H11" s="28">
        <v>0</v>
      </c>
    </row>
    <row r="12" spans="2:9" ht="40.200000000000003" customHeight="1" x14ac:dyDescent="0.25">
      <c r="B12" s="27">
        <v>6</v>
      </c>
      <c r="C12" s="46" t="s">
        <v>37</v>
      </c>
      <c r="D12" s="46" t="s">
        <v>27</v>
      </c>
      <c r="E12" s="61" t="s">
        <v>31</v>
      </c>
      <c r="F12" s="27">
        <v>0</v>
      </c>
      <c r="G12" s="62"/>
      <c r="H12" s="28">
        <v>0</v>
      </c>
    </row>
    <row r="13" spans="2:9" ht="40.200000000000003" customHeight="1" x14ac:dyDescent="0.25">
      <c r="B13" s="27">
        <v>7</v>
      </c>
      <c r="C13" s="46" t="s">
        <v>39</v>
      </c>
      <c r="D13" s="46" t="s">
        <v>27</v>
      </c>
      <c r="E13" s="61" t="s">
        <v>389</v>
      </c>
      <c r="F13" s="27" t="s">
        <v>27</v>
      </c>
      <c r="G13" s="62"/>
      <c r="H13" s="102" t="s">
        <v>485</v>
      </c>
    </row>
    <row r="14" spans="2:9" ht="40.200000000000003" customHeight="1" x14ac:dyDescent="0.25">
      <c r="B14" s="27">
        <v>8</v>
      </c>
      <c r="C14" s="46" t="s">
        <v>40</v>
      </c>
      <c r="D14" s="46" t="s">
        <v>27</v>
      </c>
      <c r="E14" s="61" t="s">
        <v>41</v>
      </c>
      <c r="F14" s="27">
        <v>0</v>
      </c>
      <c r="G14" s="62"/>
      <c r="H14" s="102" t="s">
        <v>415</v>
      </c>
    </row>
    <row r="15" spans="2:9" ht="40.200000000000003" customHeight="1" x14ac:dyDescent="0.25">
      <c r="B15" s="27">
        <v>9</v>
      </c>
      <c r="C15" s="46" t="s">
        <v>42</v>
      </c>
      <c r="D15" s="47" t="s">
        <v>27</v>
      </c>
      <c r="E15" s="61" t="s">
        <v>41</v>
      </c>
      <c r="F15" s="27">
        <v>0</v>
      </c>
      <c r="G15" s="62"/>
      <c r="H15" s="102" t="s">
        <v>416</v>
      </c>
    </row>
    <row r="16" spans="2:9" ht="40.200000000000003" customHeight="1" x14ac:dyDescent="0.25">
      <c r="B16" s="27">
        <v>10</v>
      </c>
      <c r="C16" s="46" t="s">
        <v>44</v>
      </c>
      <c r="D16" s="47" t="s">
        <v>27</v>
      </c>
      <c r="E16" s="72" t="s">
        <v>41</v>
      </c>
      <c r="F16" s="27">
        <v>0</v>
      </c>
      <c r="G16" s="62"/>
      <c r="H16" s="102" t="s">
        <v>486</v>
      </c>
    </row>
    <row r="17" spans="2:8" ht="40.200000000000003" customHeight="1" x14ac:dyDescent="0.25">
      <c r="B17" s="27">
        <v>11</v>
      </c>
      <c r="C17" s="46" t="s">
        <v>394</v>
      </c>
      <c r="D17" s="47" t="s">
        <v>27</v>
      </c>
      <c r="E17" s="72" t="s">
        <v>269</v>
      </c>
      <c r="F17" s="27" t="s">
        <v>27</v>
      </c>
      <c r="G17" s="62"/>
      <c r="H17" s="102" t="s">
        <v>417</v>
      </c>
    </row>
    <row r="18" spans="2:8" ht="40.200000000000003" customHeight="1" x14ac:dyDescent="0.25">
      <c r="B18" s="27">
        <v>12</v>
      </c>
      <c r="C18" s="46" t="s">
        <v>46</v>
      </c>
      <c r="D18" s="47" t="s">
        <v>47</v>
      </c>
      <c r="E18" s="72" t="s">
        <v>48</v>
      </c>
      <c r="F18" s="27">
        <v>1</v>
      </c>
      <c r="G18" s="62"/>
      <c r="H18" s="102" t="s">
        <v>487</v>
      </c>
    </row>
    <row r="19" spans="2:8" ht="40.200000000000003" customHeight="1" x14ac:dyDescent="0.25">
      <c r="B19" s="27">
        <v>13</v>
      </c>
      <c r="C19" s="46" t="s">
        <v>50</v>
      </c>
      <c r="D19" s="46" t="s">
        <v>27</v>
      </c>
      <c r="E19" s="72" t="s">
        <v>51</v>
      </c>
      <c r="F19" s="27" t="s">
        <v>27</v>
      </c>
      <c r="G19" s="62"/>
      <c r="H19" s="102" t="s">
        <v>475</v>
      </c>
    </row>
    <row r="20" spans="2:8" ht="40.200000000000003" customHeight="1" x14ac:dyDescent="0.25">
      <c r="B20" s="27">
        <v>14</v>
      </c>
      <c r="C20" s="46" t="s">
        <v>53</v>
      </c>
      <c r="D20" s="47" t="s">
        <v>27</v>
      </c>
      <c r="E20" s="72" t="s">
        <v>54</v>
      </c>
      <c r="F20" s="27" t="s">
        <v>350</v>
      </c>
      <c r="G20" s="62"/>
      <c r="H20" s="102" t="s">
        <v>476</v>
      </c>
    </row>
    <row r="21" spans="2:8" ht="40.200000000000003" customHeight="1" x14ac:dyDescent="0.25">
      <c r="B21" s="27">
        <v>15</v>
      </c>
      <c r="C21" s="46" t="s">
        <v>56</v>
      </c>
      <c r="D21" s="46" t="s">
        <v>27</v>
      </c>
      <c r="E21" s="72" t="s">
        <v>269</v>
      </c>
      <c r="F21" s="27" t="s">
        <v>27</v>
      </c>
      <c r="G21" s="62"/>
      <c r="H21" s="102" t="s">
        <v>418</v>
      </c>
    </row>
    <row r="22" spans="2:8" ht="101.55" customHeight="1" x14ac:dyDescent="0.25">
      <c r="B22" s="27">
        <v>16</v>
      </c>
      <c r="C22" s="46" t="s">
        <v>57</v>
      </c>
      <c r="D22" s="46" t="s">
        <v>27</v>
      </c>
      <c r="E22" s="72" t="s">
        <v>269</v>
      </c>
      <c r="F22" s="27" t="s">
        <v>27</v>
      </c>
      <c r="G22" s="62"/>
      <c r="H22" s="102" t="s">
        <v>498</v>
      </c>
    </row>
    <row r="23" spans="2:8" x14ac:dyDescent="0.25">
      <c r="H23" s="24"/>
    </row>
    <row r="24" spans="2:8" ht="13.95" customHeight="1" x14ac:dyDescent="0.25">
      <c r="H24" s="24"/>
    </row>
    <row r="25" spans="2:8" x14ac:dyDescent="0.25">
      <c r="B25" s="48" t="s">
        <v>336</v>
      </c>
      <c r="H25" s="24"/>
    </row>
    <row r="26" spans="2:8" x14ac:dyDescent="0.25">
      <c r="H26" s="24"/>
    </row>
    <row r="27" spans="2:8" x14ac:dyDescent="0.25">
      <c r="B27" s="49"/>
      <c r="C27" t="s">
        <v>337</v>
      </c>
    </row>
    <row r="28" spans="2:8" x14ac:dyDescent="0.25"/>
    <row r="29" spans="2:8" x14ac:dyDescent="0.25">
      <c r="B29" s="50"/>
      <c r="C29" t="s">
        <v>338</v>
      </c>
    </row>
    <row r="30" spans="2:8" x14ac:dyDescent="0.25"/>
    <row r="31" spans="2:8" x14ac:dyDescent="0.25"/>
    <row r="32" spans="2:8" x14ac:dyDescent="0.25"/>
    <row r="33" spans="1:11" ht="14.4" x14ac:dyDescent="0.3">
      <c r="B33" s="111" t="s">
        <v>339</v>
      </c>
      <c r="C33" s="112"/>
      <c r="D33" s="112"/>
      <c r="E33" s="112"/>
      <c r="F33" s="113"/>
      <c r="G33" s="67"/>
      <c r="H33" s="57"/>
      <c r="I33" s="57"/>
      <c r="J33" s="57"/>
      <c r="K33" s="58"/>
    </row>
    <row r="34" spans="1:11" s="6" customFormat="1" ht="13.95" customHeight="1" x14ac:dyDescent="0.25">
      <c r="H34" s="42"/>
    </row>
    <row r="35" spans="1:11" s="6" customFormat="1" ht="13.95" customHeight="1" x14ac:dyDescent="0.25">
      <c r="B35" s="54" t="s">
        <v>331</v>
      </c>
      <c r="C35" s="114" t="s">
        <v>332</v>
      </c>
      <c r="D35" s="114"/>
      <c r="E35" s="114"/>
      <c r="F35" s="114"/>
      <c r="G35" s="68"/>
    </row>
    <row r="36" spans="1:11" s="56" customFormat="1" ht="73.2" customHeight="1" x14ac:dyDescent="0.25">
      <c r="A36" s="6"/>
      <c r="B36" s="53">
        <v>1</v>
      </c>
      <c r="C36" s="117" t="s">
        <v>347</v>
      </c>
      <c r="D36" s="118"/>
      <c r="E36" s="118"/>
      <c r="F36" s="119"/>
      <c r="G36" s="69"/>
      <c r="H36" s="55"/>
      <c r="I36" s="55"/>
      <c r="J36" s="55"/>
    </row>
    <row r="37" spans="1:11" s="56" customFormat="1" ht="57" customHeight="1" x14ac:dyDescent="0.25">
      <c r="A37" s="6"/>
      <c r="B37" s="53">
        <v>2</v>
      </c>
      <c r="C37" s="115" t="s">
        <v>348</v>
      </c>
      <c r="D37" s="115"/>
      <c r="E37" s="115"/>
      <c r="F37" s="115"/>
      <c r="G37" s="69"/>
    </row>
    <row r="38" spans="1:11" s="56" customFormat="1" ht="40.200000000000003" customHeight="1" x14ac:dyDescent="0.25">
      <c r="A38" s="6"/>
      <c r="B38" s="53">
        <v>3</v>
      </c>
      <c r="C38" s="115" t="s">
        <v>32</v>
      </c>
      <c r="D38" s="115"/>
      <c r="E38" s="115"/>
      <c r="F38" s="115"/>
      <c r="G38" s="69"/>
    </row>
    <row r="39" spans="1:11" s="56" customFormat="1" ht="40.200000000000003" customHeight="1" x14ac:dyDescent="0.25">
      <c r="A39" s="6"/>
      <c r="B39" s="53">
        <v>4</v>
      </c>
      <c r="C39" s="115" t="s">
        <v>34</v>
      </c>
      <c r="D39" s="115"/>
      <c r="E39" s="115"/>
      <c r="F39" s="115"/>
      <c r="G39" s="69"/>
    </row>
    <row r="40" spans="1:11" s="56" customFormat="1" ht="40.200000000000003" customHeight="1" x14ac:dyDescent="0.25">
      <c r="A40" s="6"/>
      <c r="B40" s="53">
        <v>5</v>
      </c>
      <c r="C40" s="115" t="s">
        <v>36</v>
      </c>
      <c r="D40" s="115"/>
      <c r="E40" s="115"/>
      <c r="F40" s="115"/>
      <c r="G40" s="69"/>
    </row>
    <row r="41" spans="1:11" s="56" customFormat="1" ht="40.200000000000003" customHeight="1" x14ac:dyDescent="0.25">
      <c r="A41" s="6"/>
      <c r="B41" s="53">
        <v>6</v>
      </c>
      <c r="C41" s="115" t="s">
        <v>38</v>
      </c>
      <c r="D41" s="115"/>
      <c r="E41" s="115"/>
      <c r="F41" s="115"/>
      <c r="G41" s="69"/>
    </row>
    <row r="42" spans="1:11" s="56" customFormat="1" ht="60" customHeight="1" x14ac:dyDescent="0.25">
      <c r="A42" s="6"/>
      <c r="B42" s="53">
        <v>7</v>
      </c>
      <c r="C42" s="115" t="s">
        <v>385</v>
      </c>
      <c r="D42" s="115"/>
      <c r="E42" s="115"/>
      <c r="F42" s="115"/>
      <c r="G42" s="69"/>
    </row>
    <row r="43" spans="1:11" s="56" customFormat="1" ht="66" customHeight="1" x14ac:dyDescent="0.25">
      <c r="A43" s="6"/>
      <c r="B43" s="53">
        <v>8</v>
      </c>
      <c r="C43" s="115" t="s">
        <v>349</v>
      </c>
      <c r="D43" s="115"/>
      <c r="E43" s="115"/>
      <c r="F43" s="115"/>
      <c r="G43" s="69"/>
    </row>
    <row r="44" spans="1:11" s="56" customFormat="1" ht="49.5" customHeight="1" x14ac:dyDescent="0.25">
      <c r="A44" s="6"/>
      <c r="B44" s="53">
        <v>9</v>
      </c>
      <c r="C44" s="115" t="s">
        <v>43</v>
      </c>
      <c r="D44" s="115"/>
      <c r="E44" s="115"/>
      <c r="F44" s="115"/>
      <c r="G44" s="69"/>
    </row>
    <row r="45" spans="1:11" s="56" customFormat="1" ht="47.7" customHeight="1" x14ac:dyDescent="0.25">
      <c r="A45" s="6"/>
      <c r="B45" s="53">
        <v>10</v>
      </c>
      <c r="C45" s="116" t="s">
        <v>45</v>
      </c>
      <c r="D45" s="116"/>
      <c r="E45" s="116"/>
      <c r="F45" s="116"/>
      <c r="G45" s="70"/>
    </row>
    <row r="46" spans="1:11" s="56" customFormat="1" ht="77.7" customHeight="1" x14ac:dyDescent="0.25">
      <c r="A46" s="6"/>
      <c r="B46" s="53">
        <v>11</v>
      </c>
      <c r="C46" s="116" t="s">
        <v>386</v>
      </c>
      <c r="D46" s="116"/>
      <c r="E46" s="116"/>
      <c r="F46" s="116"/>
      <c r="G46" s="70"/>
    </row>
    <row r="47" spans="1:11" s="56" customFormat="1" ht="40.200000000000003" customHeight="1" x14ac:dyDescent="0.25">
      <c r="A47" s="6"/>
      <c r="B47" s="53">
        <v>12</v>
      </c>
      <c r="C47" s="116" t="s">
        <v>49</v>
      </c>
      <c r="D47" s="116"/>
      <c r="E47" s="116"/>
      <c r="F47" s="116"/>
      <c r="G47" s="70"/>
    </row>
    <row r="48" spans="1:11" s="56" customFormat="1" ht="40.200000000000003" customHeight="1" x14ac:dyDescent="0.25">
      <c r="A48" s="6"/>
      <c r="B48" s="53">
        <v>13</v>
      </c>
      <c r="C48" s="116" t="s">
        <v>52</v>
      </c>
      <c r="D48" s="116"/>
      <c r="E48" s="116"/>
      <c r="F48" s="116"/>
      <c r="G48" s="70"/>
    </row>
    <row r="49" spans="1:7" s="56" customFormat="1" ht="47.7" customHeight="1" x14ac:dyDescent="0.25">
      <c r="A49" s="6"/>
      <c r="B49" s="53">
        <v>14</v>
      </c>
      <c r="C49" s="116" t="s">
        <v>55</v>
      </c>
      <c r="D49" s="116"/>
      <c r="E49" s="116"/>
      <c r="F49" s="116"/>
      <c r="G49" s="70"/>
    </row>
    <row r="50" spans="1:7" s="56" customFormat="1" ht="91.2" customHeight="1" x14ac:dyDescent="0.25">
      <c r="A50" s="6"/>
      <c r="B50" s="53">
        <v>15</v>
      </c>
      <c r="C50" s="116" t="s">
        <v>387</v>
      </c>
      <c r="D50" s="116"/>
      <c r="E50" s="116"/>
      <c r="F50" s="116"/>
      <c r="G50" s="70"/>
    </row>
    <row r="51" spans="1:7" s="56" customFormat="1" ht="149.69999999999999" customHeight="1" x14ac:dyDescent="0.25">
      <c r="A51" s="6"/>
      <c r="B51" s="53">
        <v>16</v>
      </c>
      <c r="C51" s="116" t="s">
        <v>388</v>
      </c>
      <c r="D51" s="116"/>
      <c r="E51" s="116"/>
      <c r="F51" s="116"/>
      <c r="G51" s="70"/>
    </row>
    <row r="52" spans="1:7" x14ac:dyDescent="0.25"/>
    <row r="53" spans="1:7" x14ac:dyDescent="0.25">
      <c r="B53" s="111" t="s">
        <v>364</v>
      </c>
      <c r="C53" s="112"/>
      <c r="D53" s="112"/>
      <c r="E53" s="112"/>
      <c r="F53" s="113"/>
    </row>
    <row r="54" spans="1:7" ht="14.4" thickBot="1" x14ac:dyDescent="0.3"/>
    <row r="55" spans="1:7" ht="14.4" thickBot="1" x14ac:dyDescent="0.3">
      <c r="B55" s="73" t="s">
        <v>334</v>
      </c>
      <c r="C55" s="74" t="s">
        <v>351</v>
      </c>
      <c r="D55" s="74" t="s">
        <v>352</v>
      </c>
    </row>
    <row r="56" spans="1:7" ht="53.4" thickBot="1" x14ac:dyDescent="0.3">
      <c r="B56" s="75">
        <v>1</v>
      </c>
      <c r="C56" s="76" t="s">
        <v>353</v>
      </c>
      <c r="D56" s="76" t="s">
        <v>357</v>
      </c>
    </row>
    <row r="57" spans="1:7" ht="66.599999999999994" thickBot="1" x14ac:dyDescent="0.3">
      <c r="B57" s="75">
        <v>2</v>
      </c>
      <c r="C57" s="76" t="s">
        <v>354</v>
      </c>
      <c r="D57" s="76" t="s">
        <v>358</v>
      </c>
    </row>
    <row r="58" spans="1:7" ht="93" thickBot="1" x14ac:dyDescent="0.3">
      <c r="B58" s="75">
        <v>3</v>
      </c>
      <c r="C58" s="76" t="s">
        <v>359</v>
      </c>
      <c r="D58" s="76" t="s">
        <v>361</v>
      </c>
    </row>
    <row r="59" spans="1:7" ht="132.6" thickBot="1" x14ac:dyDescent="0.3">
      <c r="B59" s="75">
        <v>4</v>
      </c>
      <c r="C59" s="76" t="s">
        <v>360</v>
      </c>
      <c r="D59" s="76" t="s">
        <v>362</v>
      </c>
    </row>
    <row r="60" spans="1:7" ht="40.200000000000003" thickBot="1" x14ac:dyDescent="0.3">
      <c r="B60" s="75">
        <v>5</v>
      </c>
      <c r="C60" s="76" t="s">
        <v>355</v>
      </c>
      <c r="D60" s="76" t="s">
        <v>363</v>
      </c>
    </row>
    <row r="61" spans="1:7" x14ac:dyDescent="0.25"/>
    <row r="62" spans="1:7" ht="39.6" x14ac:dyDescent="0.25">
      <c r="C62" s="77" t="s">
        <v>356</v>
      </c>
    </row>
    <row r="63" spans="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display="https://corporate.thameswater.co.uk/-/media/Site-Content/Your-water-future-2018/Water-Resources-Market-Information/Thames-Water-WRZ-Boundaries.zip" xr:uid="{00000000-0004-0000-0200-000000000000}"/>
  </hyperlinks>
  <pageMargins left="0.7" right="0.7" top="0.75" bottom="0.75" header="0.3" footer="0.3"/>
  <pageSetup paperSize="8" scale="59" fitToHeight="0" orientation="portrait" r:id="rId2"/>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pageSetUpPr fitToPage="1"/>
  </sheetPr>
  <dimension ref="A1:DE55"/>
  <sheetViews>
    <sheetView showGridLines="0" zoomScale="70" zoomScaleNormal="70" workbookViewId="0">
      <selection activeCell="H7" sqref="H7"/>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89" width="8.69921875" customWidth="1"/>
    <col min="90" max="109" width="8.69921875" hidden="1" customWidth="1"/>
  </cols>
  <sheetData>
    <row r="1" spans="1:88" ht="24" x14ac:dyDescent="0.25">
      <c r="B1" s="1" t="s">
        <v>58</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0" t="s">
        <v>2</v>
      </c>
      <c r="C3" s="133"/>
      <c r="D3" s="130" t="str">
        <f>'Cover sheet'!C5</f>
        <v>Thames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330</v>
      </c>
      <c r="C4" s="133"/>
      <c r="D4" s="130" t="str">
        <f>'Cover sheet'!C6</f>
        <v>Slough, Wycombe &amp; Aylesbury (SWA)</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17" t="s">
        <v>334</v>
      </c>
      <c r="C6" s="17" t="s">
        <v>22</v>
      </c>
      <c r="D6" s="18" t="s">
        <v>23</v>
      </c>
      <c r="E6" s="18" t="s">
        <v>24</v>
      </c>
      <c r="F6" s="78" t="s">
        <v>333</v>
      </c>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40.200000000000003" customHeight="1" x14ac:dyDescent="0.25">
      <c r="B7" s="81">
        <v>1</v>
      </c>
      <c r="C7" s="79" t="s">
        <v>366</v>
      </c>
      <c r="D7" s="31" t="s">
        <v>143</v>
      </c>
      <c r="E7" s="31" t="s">
        <v>48</v>
      </c>
      <c r="F7" s="31">
        <v>2</v>
      </c>
      <c r="G7" s="32"/>
      <c r="H7" s="85">
        <v>214.4</v>
      </c>
      <c r="I7" s="85">
        <v>214.4</v>
      </c>
      <c r="J7" s="85">
        <v>214.4</v>
      </c>
      <c r="K7" s="85">
        <v>214.4</v>
      </c>
      <c r="L7" s="85">
        <v>214.4</v>
      </c>
      <c r="M7" s="85">
        <v>214.4</v>
      </c>
      <c r="N7" s="85">
        <v>214.4</v>
      </c>
      <c r="O7" s="85">
        <v>214.4</v>
      </c>
      <c r="P7" s="85">
        <v>214.4</v>
      </c>
      <c r="Q7" s="85">
        <v>214.4</v>
      </c>
      <c r="R7" s="85">
        <v>214.4</v>
      </c>
      <c r="S7" s="85">
        <v>214.4</v>
      </c>
      <c r="T7" s="85">
        <v>214.4</v>
      </c>
      <c r="U7" s="85">
        <v>214.4</v>
      </c>
      <c r="V7" s="85">
        <v>214.4</v>
      </c>
      <c r="W7" s="85">
        <v>214.4</v>
      </c>
      <c r="X7" s="85">
        <v>214.4</v>
      </c>
      <c r="Y7" s="85">
        <v>214.4</v>
      </c>
      <c r="Z7" s="85">
        <v>214.4</v>
      </c>
      <c r="AA7" s="85">
        <v>214.4</v>
      </c>
      <c r="AB7" s="85">
        <v>214.4</v>
      </c>
      <c r="AC7" s="85">
        <v>214.4</v>
      </c>
      <c r="AD7" s="85">
        <v>214.4</v>
      </c>
      <c r="AE7" s="85">
        <v>214.4</v>
      </c>
      <c r="AF7" s="85">
        <v>214.4</v>
      </c>
      <c r="AG7" s="86">
        <v>214.4</v>
      </c>
      <c r="AH7" s="86">
        <v>214.4</v>
      </c>
      <c r="AI7" s="86">
        <v>214.4</v>
      </c>
      <c r="AJ7" s="86">
        <v>214.4</v>
      </c>
      <c r="AK7" s="86">
        <v>214.4</v>
      </c>
      <c r="AL7" s="86">
        <v>214.4</v>
      </c>
      <c r="AM7" s="86">
        <v>214.4</v>
      </c>
      <c r="AN7" s="86">
        <v>214.4</v>
      </c>
      <c r="AO7" s="86">
        <v>214.4</v>
      </c>
      <c r="AP7" s="86">
        <v>214.4</v>
      </c>
      <c r="AQ7" s="86">
        <v>214.4</v>
      </c>
      <c r="AR7" s="86">
        <v>214.4</v>
      </c>
      <c r="AS7" s="86">
        <v>214.4</v>
      </c>
      <c r="AT7" s="86">
        <v>214.4</v>
      </c>
      <c r="AU7" s="86">
        <v>214.4</v>
      </c>
      <c r="AV7" s="86">
        <v>214.4</v>
      </c>
      <c r="AW7" s="86">
        <v>214.4</v>
      </c>
      <c r="AX7" s="86">
        <v>214.4</v>
      </c>
      <c r="AY7" s="86">
        <v>214.4</v>
      </c>
      <c r="AZ7" s="86">
        <v>214.4</v>
      </c>
      <c r="BA7" s="86">
        <v>214.4</v>
      </c>
      <c r="BB7" s="86">
        <v>214.4</v>
      </c>
      <c r="BC7" s="86">
        <v>214.4</v>
      </c>
      <c r="BD7" s="86">
        <v>214.4</v>
      </c>
      <c r="BE7" s="86">
        <v>214.4</v>
      </c>
      <c r="BF7" s="86">
        <v>214.4</v>
      </c>
      <c r="BG7" s="86">
        <v>214.4</v>
      </c>
      <c r="BH7" s="86">
        <v>214.4</v>
      </c>
      <c r="BI7" s="86">
        <v>214.4</v>
      </c>
      <c r="BJ7" s="86">
        <v>214.4</v>
      </c>
      <c r="BK7" s="86">
        <v>214.4</v>
      </c>
      <c r="BL7" s="86">
        <v>214.4</v>
      </c>
      <c r="BM7" s="86">
        <v>214.4</v>
      </c>
      <c r="BN7" s="86">
        <v>214.4</v>
      </c>
      <c r="BO7" s="86">
        <v>214.4</v>
      </c>
      <c r="BP7" s="86">
        <v>214.4</v>
      </c>
      <c r="BQ7" s="86">
        <v>214.4</v>
      </c>
      <c r="BR7" s="86">
        <v>214.4</v>
      </c>
      <c r="BS7" s="86">
        <v>214.4</v>
      </c>
      <c r="BT7" s="86">
        <v>214.4</v>
      </c>
      <c r="BU7" s="86">
        <v>214.4</v>
      </c>
      <c r="BV7" s="86">
        <v>214.4</v>
      </c>
      <c r="BW7" s="86">
        <v>214.4</v>
      </c>
      <c r="BX7" s="86">
        <v>214.4</v>
      </c>
      <c r="BY7" s="86">
        <v>214.4</v>
      </c>
      <c r="BZ7" s="86">
        <v>214.4</v>
      </c>
      <c r="CA7" s="86">
        <v>214.4</v>
      </c>
      <c r="CB7" s="86">
        <v>214.4</v>
      </c>
      <c r="CC7" s="86">
        <v>214.4</v>
      </c>
      <c r="CD7" s="86">
        <v>214.4</v>
      </c>
      <c r="CE7" s="86">
        <v>214.4</v>
      </c>
      <c r="CF7" s="86">
        <v>214.4</v>
      </c>
      <c r="CG7" s="86">
        <v>214.4</v>
      </c>
      <c r="CH7" s="86">
        <v>214.4</v>
      </c>
      <c r="CI7" s="86">
        <v>214.4</v>
      </c>
      <c r="CJ7" s="87"/>
    </row>
    <row r="8" spans="1:88" ht="40.200000000000003" customHeight="1" x14ac:dyDescent="0.25">
      <c r="B8" s="82">
        <f>B7+1</f>
        <v>2</v>
      </c>
      <c r="C8" s="80" t="s">
        <v>365</v>
      </c>
      <c r="D8" s="36" t="s">
        <v>145</v>
      </c>
      <c r="E8" s="37" t="s">
        <v>48</v>
      </c>
      <c r="F8" s="37">
        <v>2</v>
      </c>
      <c r="G8" s="32"/>
      <c r="H8" s="85">
        <v>-0.48572842105263125</v>
      </c>
      <c r="I8" s="85">
        <v>-0.54644447368421023</v>
      </c>
      <c r="J8" s="85">
        <v>-0.6071605263157891</v>
      </c>
      <c r="K8" s="85">
        <v>-0.66787657894736807</v>
      </c>
      <c r="L8" s="85">
        <v>-0.72859263157894694</v>
      </c>
      <c r="M8" s="85">
        <v>-0.78930868421052591</v>
      </c>
      <c r="N8" s="85">
        <v>-0.85002473684210467</v>
      </c>
      <c r="O8" s="85">
        <v>-0.91074078947368364</v>
      </c>
      <c r="P8" s="85">
        <v>-0.97145684210526251</v>
      </c>
      <c r="Q8" s="85">
        <v>-1.0321728947368416</v>
      </c>
      <c r="R8" s="85">
        <v>-1.0928889473684205</v>
      </c>
      <c r="S8" s="85">
        <v>-1.1745796363636356</v>
      </c>
      <c r="T8" s="85">
        <v>-1.1955542727272721</v>
      </c>
      <c r="U8" s="85">
        <v>-1.2165289090909082</v>
      </c>
      <c r="V8" s="85">
        <v>-1.2375035454545447</v>
      </c>
      <c r="W8" s="85">
        <v>-1.2584781818181809</v>
      </c>
      <c r="X8" s="85">
        <v>-1.2794528181818174</v>
      </c>
      <c r="Y8" s="85">
        <v>-1.3004274545454537</v>
      </c>
      <c r="Z8" s="85">
        <v>-1.3214020909090902</v>
      </c>
      <c r="AA8" s="85">
        <v>-1.3423767272727265</v>
      </c>
      <c r="AB8" s="85">
        <v>-1.363351363636363</v>
      </c>
      <c r="AC8" s="85">
        <v>-1.3843259999999991</v>
      </c>
      <c r="AD8" s="85">
        <v>-1.4053006363636356</v>
      </c>
      <c r="AE8" s="85">
        <v>-1.4262752727272718</v>
      </c>
      <c r="AF8" s="88">
        <v>-1.4472499090909083</v>
      </c>
      <c r="AG8" s="86">
        <v>-1.4682245454545446</v>
      </c>
      <c r="AH8" s="86">
        <v>-1.4891991818181811</v>
      </c>
      <c r="AI8" s="86">
        <v>-1.5101738181818174</v>
      </c>
      <c r="AJ8" s="86">
        <v>-1.5311484545454537</v>
      </c>
      <c r="AK8" s="86">
        <v>-1.55212309090909</v>
      </c>
      <c r="AL8" s="86">
        <v>-1.5730977272727262</v>
      </c>
      <c r="AM8" s="86">
        <v>-1.5940723636363627</v>
      </c>
      <c r="AN8" s="86">
        <v>-1.615046999999999</v>
      </c>
      <c r="AO8" s="86">
        <v>-1.6360216363636355</v>
      </c>
      <c r="AP8" s="86">
        <v>-1.6569962727272716</v>
      </c>
      <c r="AQ8" s="86">
        <v>-1.6779709090909081</v>
      </c>
      <c r="AR8" s="86">
        <v>-1.6989455454545443</v>
      </c>
      <c r="AS8" s="86">
        <v>-1.7199201818181808</v>
      </c>
      <c r="AT8" s="86">
        <v>-1.7408948181818171</v>
      </c>
      <c r="AU8" s="86">
        <v>-1.7618694545454536</v>
      </c>
      <c r="AV8" s="86">
        <v>-1.7828440909090899</v>
      </c>
      <c r="AW8" s="86">
        <v>-1.8038187272727264</v>
      </c>
      <c r="AX8" s="86">
        <v>-1.8247933636363625</v>
      </c>
      <c r="AY8" s="86">
        <v>-1.845767999999999</v>
      </c>
      <c r="AZ8" s="86">
        <v>-1.8667426363636352</v>
      </c>
      <c r="BA8" s="86">
        <v>-1.8877172727272717</v>
      </c>
      <c r="BB8" s="86">
        <v>-1.908691909090908</v>
      </c>
      <c r="BC8" s="86">
        <v>-1.9296665454545443</v>
      </c>
      <c r="BD8" s="86">
        <v>-1.9506411818181806</v>
      </c>
      <c r="BE8" s="86">
        <v>-1.9716158181818169</v>
      </c>
      <c r="BF8" s="86">
        <v>-1.9925904545454534</v>
      </c>
      <c r="BG8" s="86">
        <v>-2.0135650909090894</v>
      </c>
      <c r="BH8" s="86">
        <v>-2.0345397272727261</v>
      </c>
      <c r="BI8" s="86">
        <v>-2.0555143636363624</v>
      </c>
      <c r="BJ8" s="86">
        <v>-2.0764889999999987</v>
      </c>
      <c r="BK8" s="86">
        <v>-2.097463636363635</v>
      </c>
      <c r="BL8" s="86">
        <v>-2.1184382727272717</v>
      </c>
      <c r="BM8" s="86">
        <v>-2.139412909090908</v>
      </c>
      <c r="BN8" s="86">
        <v>-2.1603875454545443</v>
      </c>
      <c r="BO8" s="86">
        <v>-2.1813621818181805</v>
      </c>
      <c r="BP8" s="86">
        <v>-2.2023368181818168</v>
      </c>
      <c r="BQ8" s="86">
        <v>-2.2233114545454531</v>
      </c>
      <c r="BR8" s="86">
        <v>-2.2442860909090898</v>
      </c>
      <c r="BS8" s="86">
        <v>-2.2652607272727261</v>
      </c>
      <c r="BT8" s="86">
        <v>-2.2862353636363624</v>
      </c>
      <c r="BU8" s="86">
        <v>-2.3072099999999987</v>
      </c>
      <c r="BV8" s="86">
        <v>-2.3281846363636349</v>
      </c>
      <c r="BW8" s="86">
        <v>-2.3491592727272712</v>
      </c>
      <c r="BX8" s="86">
        <v>-2.3701339090909079</v>
      </c>
      <c r="BY8" s="86">
        <v>-2.3911085454545442</v>
      </c>
      <c r="BZ8" s="86">
        <v>-2.4120831818181805</v>
      </c>
      <c r="CA8" s="86">
        <v>-2.4330578181818163</v>
      </c>
      <c r="CB8" s="86">
        <v>-2.4540324545454535</v>
      </c>
      <c r="CC8" s="86">
        <v>-2.4750070909090893</v>
      </c>
      <c r="CD8" s="86">
        <v>-2.4959817272727256</v>
      </c>
      <c r="CE8" s="86">
        <v>-2.5169563636363619</v>
      </c>
      <c r="CF8" s="86">
        <v>-2.5379309999999986</v>
      </c>
      <c r="CG8" s="86">
        <v>-2.5589056363636349</v>
      </c>
      <c r="CH8" s="86">
        <v>-2.5798802727272712</v>
      </c>
      <c r="CI8" s="86">
        <v>-2.6008549090909074</v>
      </c>
      <c r="CJ8" s="38"/>
    </row>
    <row r="9" spans="1:88" ht="40.200000000000003" customHeight="1" x14ac:dyDescent="0.25">
      <c r="B9" s="82">
        <f t="shared" ref="B9:B12" si="0">B8+1</f>
        <v>3</v>
      </c>
      <c r="C9" s="80" t="s">
        <v>147</v>
      </c>
      <c r="D9" s="36" t="s">
        <v>148</v>
      </c>
      <c r="E9" s="37" t="s">
        <v>48</v>
      </c>
      <c r="F9" s="37">
        <v>2</v>
      </c>
      <c r="G9" s="32"/>
      <c r="H9" s="85">
        <v>-7.3</v>
      </c>
      <c r="I9" s="85">
        <v>-7.3</v>
      </c>
      <c r="J9" s="85">
        <v>-7.3</v>
      </c>
      <c r="K9" s="85">
        <v>-7.3</v>
      </c>
      <c r="L9" s="85">
        <v>-14.2</v>
      </c>
      <c r="M9" s="85">
        <v>-14.2</v>
      </c>
      <c r="N9" s="85">
        <v>-14.2</v>
      </c>
      <c r="O9" s="85">
        <v>-14.2</v>
      </c>
      <c r="P9" s="85">
        <v>-14.2</v>
      </c>
      <c r="Q9" s="85">
        <v>-14.2</v>
      </c>
      <c r="R9" s="85">
        <v>-14.2</v>
      </c>
      <c r="S9" s="85">
        <v>-14.2</v>
      </c>
      <c r="T9" s="85">
        <v>-14.2</v>
      </c>
      <c r="U9" s="85">
        <v>-14.2</v>
      </c>
      <c r="V9" s="85">
        <v>-14.2</v>
      </c>
      <c r="W9" s="85">
        <v>-14.2</v>
      </c>
      <c r="X9" s="85">
        <v>-14.2</v>
      </c>
      <c r="Y9" s="85">
        <v>-14.2</v>
      </c>
      <c r="Z9" s="85">
        <v>-14.2</v>
      </c>
      <c r="AA9" s="85">
        <v>-14.2</v>
      </c>
      <c r="AB9" s="85">
        <v>-14.2</v>
      </c>
      <c r="AC9" s="85">
        <v>-14.2</v>
      </c>
      <c r="AD9" s="85">
        <v>-14.2</v>
      </c>
      <c r="AE9" s="85">
        <v>-14.2</v>
      </c>
      <c r="AF9" s="88">
        <v>-14.2</v>
      </c>
      <c r="AG9" s="86">
        <v>-14.2</v>
      </c>
      <c r="AH9" s="86">
        <v>-14.2</v>
      </c>
      <c r="AI9" s="86">
        <v>-14.2</v>
      </c>
      <c r="AJ9" s="86">
        <v>-14.2</v>
      </c>
      <c r="AK9" s="86">
        <v>-14.2</v>
      </c>
      <c r="AL9" s="86">
        <v>-14.2</v>
      </c>
      <c r="AM9" s="86">
        <v>-14.2</v>
      </c>
      <c r="AN9" s="86">
        <v>-14.2</v>
      </c>
      <c r="AO9" s="86">
        <v>-14.2</v>
      </c>
      <c r="AP9" s="86">
        <v>-14.2</v>
      </c>
      <c r="AQ9" s="86">
        <v>-14.2</v>
      </c>
      <c r="AR9" s="86">
        <v>-14.2</v>
      </c>
      <c r="AS9" s="86">
        <v>-14.2</v>
      </c>
      <c r="AT9" s="86">
        <v>-14.2</v>
      </c>
      <c r="AU9" s="86">
        <v>-14.2</v>
      </c>
      <c r="AV9" s="86">
        <v>-14.2</v>
      </c>
      <c r="AW9" s="86">
        <v>-14.2</v>
      </c>
      <c r="AX9" s="86">
        <v>-14.2</v>
      </c>
      <c r="AY9" s="86">
        <v>-14.2</v>
      </c>
      <c r="AZ9" s="86">
        <v>-14.2</v>
      </c>
      <c r="BA9" s="86">
        <v>-14.2</v>
      </c>
      <c r="BB9" s="86">
        <v>-14.2</v>
      </c>
      <c r="BC9" s="86">
        <v>-14.2</v>
      </c>
      <c r="BD9" s="86">
        <v>-14.2</v>
      </c>
      <c r="BE9" s="86">
        <v>-14.2</v>
      </c>
      <c r="BF9" s="86">
        <v>-14.2</v>
      </c>
      <c r="BG9" s="86">
        <v>-14.2</v>
      </c>
      <c r="BH9" s="86">
        <v>-14.2</v>
      </c>
      <c r="BI9" s="86">
        <v>-14.2</v>
      </c>
      <c r="BJ9" s="86">
        <v>-14.2</v>
      </c>
      <c r="BK9" s="86">
        <v>-14.2</v>
      </c>
      <c r="BL9" s="86">
        <v>-14.2</v>
      </c>
      <c r="BM9" s="86">
        <v>-14.2</v>
      </c>
      <c r="BN9" s="86">
        <v>-14.2</v>
      </c>
      <c r="BO9" s="86">
        <v>-14.2</v>
      </c>
      <c r="BP9" s="86">
        <v>-14.2</v>
      </c>
      <c r="BQ9" s="86">
        <v>-14.2</v>
      </c>
      <c r="BR9" s="86">
        <v>-14.2</v>
      </c>
      <c r="BS9" s="86">
        <v>-14.2</v>
      </c>
      <c r="BT9" s="86">
        <v>-14.2</v>
      </c>
      <c r="BU9" s="86">
        <v>-14.2</v>
      </c>
      <c r="BV9" s="86">
        <v>-14.2</v>
      </c>
      <c r="BW9" s="86">
        <v>-14.2</v>
      </c>
      <c r="BX9" s="86">
        <v>-14.2</v>
      </c>
      <c r="BY9" s="86">
        <v>-14.2</v>
      </c>
      <c r="BZ9" s="86">
        <v>-14.2</v>
      </c>
      <c r="CA9" s="86">
        <v>-14.2</v>
      </c>
      <c r="CB9" s="86">
        <v>-14.2</v>
      </c>
      <c r="CC9" s="86">
        <v>-14.2</v>
      </c>
      <c r="CD9" s="86">
        <v>-14.2</v>
      </c>
      <c r="CE9" s="86">
        <v>-14.2</v>
      </c>
      <c r="CF9" s="86">
        <v>-14.2</v>
      </c>
      <c r="CG9" s="86">
        <v>-14.2</v>
      </c>
      <c r="CH9" s="86">
        <v>-14.2</v>
      </c>
      <c r="CI9" s="86">
        <v>-14.2</v>
      </c>
      <c r="CJ9" s="38"/>
    </row>
    <row r="10" spans="1:88" ht="40.200000000000003" customHeight="1" x14ac:dyDescent="0.25">
      <c r="B10" s="82">
        <f t="shared" si="0"/>
        <v>4</v>
      </c>
      <c r="C10" s="80" t="s">
        <v>150</v>
      </c>
      <c r="D10" s="36" t="s">
        <v>151</v>
      </c>
      <c r="E10" s="37" t="s">
        <v>48</v>
      </c>
      <c r="F10" s="37">
        <v>2</v>
      </c>
      <c r="G10" s="32"/>
      <c r="H10" s="85">
        <v>-2</v>
      </c>
      <c r="I10" s="85">
        <v>-2</v>
      </c>
      <c r="J10" s="85">
        <v>-2</v>
      </c>
      <c r="K10" s="85">
        <v>-2</v>
      </c>
      <c r="L10" s="85">
        <v>-2</v>
      </c>
      <c r="M10" s="85">
        <v>-2</v>
      </c>
      <c r="N10" s="85">
        <v>-2</v>
      </c>
      <c r="O10" s="85">
        <v>-2</v>
      </c>
      <c r="P10" s="85">
        <v>-2</v>
      </c>
      <c r="Q10" s="85">
        <v>-2</v>
      </c>
      <c r="R10" s="85">
        <v>-2</v>
      </c>
      <c r="S10" s="85">
        <v>-2</v>
      </c>
      <c r="T10" s="85">
        <v>-2</v>
      </c>
      <c r="U10" s="85">
        <v>-2</v>
      </c>
      <c r="V10" s="85">
        <v>-2</v>
      </c>
      <c r="W10" s="85">
        <v>-2</v>
      </c>
      <c r="X10" s="85">
        <v>-2</v>
      </c>
      <c r="Y10" s="85">
        <v>-2</v>
      </c>
      <c r="Z10" s="85">
        <v>-2</v>
      </c>
      <c r="AA10" s="85">
        <v>-2</v>
      </c>
      <c r="AB10" s="85">
        <v>-2</v>
      </c>
      <c r="AC10" s="85">
        <v>-2</v>
      </c>
      <c r="AD10" s="85">
        <v>-2</v>
      </c>
      <c r="AE10" s="85">
        <v>-2</v>
      </c>
      <c r="AF10" s="88">
        <v>-2</v>
      </c>
      <c r="AG10" s="86">
        <v>-2</v>
      </c>
      <c r="AH10" s="86">
        <v>-2</v>
      </c>
      <c r="AI10" s="86">
        <v>-2</v>
      </c>
      <c r="AJ10" s="86">
        <v>-2</v>
      </c>
      <c r="AK10" s="86">
        <v>-2</v>
      </c>
      <c r="AL10" s="86">
        <v>-2</v>
      </c>
      <c r="AM10" s="86">
        <v>-2</v>
      </c>
      <c r="AN10" s="86">
        <v>-2</v>
      </c>
      <c r="AO10" s="86">
        <v>-2</v>
      </c>
      <c r="AP10" s="86">
        <v>-2</v>
      </c>
      <c r="AQ10" s="86">
        <v>-2</v>
      </c>
      <c r="AR10" s="86">
        <v>-2</v>
      </c>
      <c r="AS10" s="86">
        <v>-2</v>
      </c>
      <c r="AT10" s="86">
        <v>-2</v>
      </c>
      <c r="AU10" s="86">
        <v>-2</v>
      </c>
      <c r="AV10" s="86">
        <v>-2</v>
      </c>
      <c r="AW10" s="86">
        <v>-2</v>
      </c>
      <c r="AX10" s="86">
        <v>-2</v>
      </c>
      <c r="AY10" s="86">
        <v>-2</v>
      </c>
      <c r="AZ10" s="86">
        <v>-2</v>
      </c>
      <c r="BA10" s="86">
        <v>-2</v>
      </c>
      <c r="BB10" s="86">
        <v>-2</v>
      </c>
      <c r="BC10" s="86">
        <v>-2</v>
      </c>
      <c r="BD10" s="86">
        <v>-2</v>
      </c>
      <c r="BE10" s="86">
        <v>-2</v>
      </c>
      <c r="BF10" s="86">
        <v>-2</v>
      </c>
      <c r="BG10" s="86">
        <v>-2</v>
      </c>
      <c r="BH10" s="86">
        <v>-2</v>
      </c>
      <c r="BI10" s="86">
        <v>-2</v>
      </c>
      <c r="BJ10" s="86">
        <v>-2</v>
      </c>
      <c r="BK10" s="86">
        <v>-2</v>
      </c>
      <c r="BL10" s="86">
        <v>-2</v>
      </c>
      <c r="BM10" s="86">
        <v>-2</v>
      </c>
      <c r="BN10" s="86">
        <v>-2</v>
      </c>
      <c r="BO10" s="86">
        <v>-2</v>
      </c>
      <c r="BP10" s="86">
        <v>-2</v>
      </c>
      <c r="BQ10" s="86">
        <v>-2</v>
      </c>
      <c r="BR10" s="86">
        <v>-2</v>
      </c>
      <c r="BS10" s="86">
        <v>-2</v>
      </c>
      <c r="BT10" s="86">
        <v>-2</v>
      </c>
      <c r="BU10" s="86">
        <v>-2</v>
      </c>
      <c r="BV10" s="86">
        <v>-2</v>
      </c>
      <c r="BW10" s="86">
        <v>-2</v>
      </c>
      <c r="BX10" s="86">
        <v>-2</v>
      </c>
      <c r="BY10" s="86">
        <v>-2</v>
      </c>
      <c r="BZ10" s="86">
        <v>-2</v>
      </c>
      <c r="CA10" s="86">
        <v>-2</v>
      </c>
      <c r="CB10" s="86">
        <v>-2</v>
      </c>
      <c r="CC10" s="86">
        <v>-2</v>
      </c>
      <c r="CD10" s="86">
        <v>-2</v>
      </c>
      <c r="CE10" s="86">
        <v>-2</v>
      </c>
      <c r="CF10" s="86">
        <v>-2</v>
      </c>
      <c r="CG10" s="86">
        <v>-2</v>
      </c>
      <c r="CH10" s="86">
        <v>-2</v>
      </c>
      <c r="CI10" s="86">
        <v>-2</v>
      </c>
      <c r="CJ10" s="38"/>
    </row>
    <row r="11" spans="1:88" ht="40.200000000000003" customHeight="1" x14ac:dyDescent="0.25">
      <c r="B11" s="82">
        <f t="shared" si="0"/>
        <v>5</v>
      </c>
      <c r="C11" s="80" t="s">
        <v>153</v>
      </c>
      <c r="D11" s="36" t="s">
        <v>154</v>
      </c>
      <c r="E11" s="37" t="s">
        <v>48</v>
      </c>
      <c r="F11" s="37">
        <v>2</v>
      </c>
      <c r="G11" s="32"/>
      <c r="H11" s="85">
        <v>0</v>
      </c>
      <c r="I11" s="85">
        <v>0</v>
      </c>
      <c r="J11" s="85">
        <v>0</v>
      </c>
      <c r="K11" s="85">
        <v>0</v>
      </c>
      <c r="L11" s="85">
        <v>0</v>
      </c>
      <c r="M11" s="85">
        <v>0</v>
      </c>
      <c r="N11" s="85">
        <v>0</v>
      </c>
      <c r="O11" s="85">
        <v>0</v>
      </c>
      <c r="P11" s="85">
        <v>0</v>
      </c>
      <c r="Q11" s="85">
        <v>0</v>
      </c>
      <c r="R11" s="85">
        <v>0</v>
      </c>
      <c r="S11" s="85">
        <v>0</v>
      </c>
      <c r="T11" s="85">
        <v>0</v>
      </c>
      <c r="U11" s="85">
        <v>0</v>
      </c>
      <c r="V11" s="85">
        <v>0</v>
      </c>
      <c r="W11" s="85">
        <v>0</v>
      </c>
      <c r="X11" s="85">
        <v>0</v>
      </c>
      <c r="Y11" s="85">
        <v>0</v>
      </c>
      <c r="Z11" s="85">
        <v>0</v>
      </c>
      <c r="AA11" s="85">
        <v>0</v>
      </c>
      <c r="AB11" s="85">
        <v>0</v>
      </c>
      <c r="AC11" s="85">
        <v>0</v>
      </c>
      <c r="AD11" s="85">
        <v>0</v>
      </c>
      <c r="AE11" s="85">
        <v>0</v>
      </c>
      <c r="AF11" s="88">
        <v>0</v>
      </c>
      <c r="AG11" s="86">
        <v>0</v>
      </c>
      <c r="AH11" s="86">
        <v>0</v>
      </c>
      <c r="AI11" s="86">
        <v>0</v>
      </c>
      <c r="AJ11" s="86">
        <v>0</v>
      </c>
      <c r="AK11" s="86">
        <v>0</v>
      </c>
      <c r="AL11" s="86">
        <v>0</v>
      </c>
      <c r="AM11" s="86">
        <v>0</v>
      </c>
      <c r="AN11" s="86">
        <v>0</v>
      </c>
      <c r="AO11" s="86">
        <v>0</v>
      </c>
      <c r="AP11" s="86">
        <v>0</v>
      </c>
      <c r="AQ11" s="86">
        <v>0</v>
      </c>
      <c r="AR11" s="86">
        <v>0</v>
      </c>
      <c r="AS11" s="86">
        <v>0</v>
      </c>
      <c r="AT11" s="86">
        <v>0</v>
      </c>
      <c r="AU11" s="86">
        <v>0</v>
      </c>
      <c r="AV11" s="86">
        <v>0</v>
      </c>
      <c r="AW11" s="86">
        <v>0</v>
      </c>
      <c r="AX11" s="86">
        <v>0</v>
      </c>
      <c r="AY11" s="86">
        <v>0</v>
      </c>
      <c r="AZ11" s="86">
        <v>0</v>
      </c>
      <c r="BA11" s="86">
        <v>0</v>
      </c>
      <c r="BB11" s="86">
        <v>0</v>
      </c>
      <c r="BC11" s="86">
        <v>0</v>
      </c>
      <c r="BD11" s="86">
        <v>0</v>
      </c>
      <c r="BE11" s="86">
        <v>0</v>
      </c>
      <c r="BF11" s="86">
        <v>0</v>
      </c>
      <c r="BG11" s="86">
        <v>0</v>
      </c>
      <c r="BH11" s="86">
        <v>0</v>
      </c>
      <c r="BI11" s="86">
        <v>0</v>
      </c>
      <c r="BJ11" s="86">
        <v>0</v>
      </c>
      <c r="BK11" s="86">
        <v>0</v>
      </c>
      <c r="BL11" s="86">
        <v>0</v>
      </c>
      <c r="BM11" s="86">
        <v>0</v>
      </c>
      <c r="BN11" s="86">
        <v>0</v>
      </c>
      <c r="BO11" s="86">
        <v>0</v>
      </c>
      <c r="BP11" s="86">
        <v>0</v>
      </c>
      <c r="BQ11" s="86">
        <v>0</v>
      </c>
      <c r="BR11" s="86">
        <v>0</v>
      </c>
      <c r="BS11" s="86">
        <v>0</v>
      </c>
      <c r="BT11" s="86">
        <v>0</v>
      </c>
      <c r="BU11" s="86">
        <v>0</v>
      </c>
      <c r="BV11" s="86">
        <v>0</v>
      </c>
      <c r="BW11" s="86">
        <v>0</v>
      </c>
      <c r="BX11" s="86">
        <v>0</v>
      </c>
      <c r="BY11" s="86">
        <v>0</v>
      </c>
      <c r="BZ11" s="86">
        <v>0</v>
      </c>
      <c r="CA11" s="86">
        <v>0</v>
      </c>
      <c r="CB11" s="86">
        <v>0</v>
      </c>
      <c r="CC11" s="86">
        <v>0</v>
      </c>
      <c r="CD11" s="86">
        <v>0</v>
      </c>
      <c r="CE11" s="86">
        <v>0</v>
      </c>
      <c r="CF11" s="86">
        <v>0</v>
      </c>
      <c r="CG11" s="86">
        <v>0</v>
      </c>
      <c r="CH11" s="86">
        <v>0</v>
      </c>
      <c r="CI11" s="86">
        <v>0</v>
      </c>
      <c r="CJ11" s="38"/>
    </row>
    <row r="12" spans="1:88" ht="40.200000000000003" customHeight="1" x14ac:dyDescent="0.25">
      <c r="B12" s="82">
        <f t="shared" si="0"/>
        <v>6</v>
      </c>
      <c r="C12" s="80" t="s">
        <v>156</v>
      </c>
      <c r="D12" s="36" t="s">
        <v>157</v>
      </c>
      <c r="E12" s="37" t="s">
        <v>48</v>
      </c>
      <c r="F12" s="37">
        <v>2</v>
      </c>
      <c r="G12" s="32"/>
      <c r="H12" s="89">
        <v>9.4600000000000009</v>
      </c>
      <c r="I12" s="89">
        <v>9.4600000000000009</v>
      </c>
      <c r="J12" s="89">
        <v>9.4600000000000009</v>
      </c>
      <c r="K12" s="89">
        <v>9.4600000000000009</v>
      </c>
      <c r="L12" s="89">
        <v>9.4600000000000009</v>
      </c>
      <c r="M12" s="89">
        <v>9.4600000000000009</v>
      </c>
      <c r="N12" s="89">
        <v>9.4600000000000009</v>
      </c>
      <c r="O12" s="89">
        <v>9.4600000000000009</v>
      </c>
      <c r="P12" s="89">
        <v>9.4600000000000009</v>
      </c>
      <c r="Q12" s="89">
        <v>9.4600000000000009</v>
      </c>
      <c r="R12" s="89">
        <v>9.4600000000000009</v>
      </c>
      <c r="S12" s="89">
        <v>9.4600000000000009</v>
      </c>
      <c r="T12" s="89">
        <v>9.4600000000000009</v>
      </c>
      <c r="U12" s="89">
        <v>9.4600000000000009</v>
      </c>
      <c r="V12" s="89">
        <v>9.4600000000000009</v>
      </c>
      <c r="W12" s="89">
        <v>9.4600000000000009</v>
      </c>
      <c r="X12" s="89">
        <v>9.4600000000000009</v>
      </c>
      <c r="Y12" s="89">
        <v>9.4600000000000009</v>
      </c>
      <c r="Z12" s="89">
        <v>9.4600000000000009</v>
      </c>
      <c r="AA12" s="89">
        <v>9.4600000000000009</v>
      </c>
      <c r="AB12" s="89">
        <v>9.4600000000000009</v>
      </c>
      <c r="AC12" s="89">
        <v>9.4600000000000009</v>
      </c>
      <c r="AD12" s="89">
        <v>9.4600000000000009</v>
      </c>
      <c r="AE12" s="89">
        <v>9.4600000000000009</v>
      </c>
      <c r="AF12" s="89">
        <v>9.4600000000000009</v>
      </c>
      <c r="AG12" s="90">
        <v>9.4600000000000009</v>
      </c>
      <c r="AH12" s="90">
        <v>9.4600000000000009</v>
      </c>
      <c r="AI12" s="90">
        <v>9.4600000000000009</v>
      </c>
      <c r="AJ12" s="90">
        <v>9.4600000000000009</v>
      </c>
      <c r="AK12" s="90">
        <v>9.4600000000000009</v>
      </c>
      <c r="AL12" s="90">
        <v>9.4600000000000009</v>
      </c>
      <c r="AM12" s="90">
        <v>9.4600000000000009</v>
      </c>
      <c r="AN12" s="90">
        <v>9.4600000000000009</v>
      </c>
      <c r="AO12" s="90">
        <v>9.4600000000000009</v>
      </c>
      <c r="AP12" s="90">
        <v>9.4600000000000009</v>
      </c>
      <c r="AQ12" s="90">
        <v>9.4600000000000009</v>
      </c>
      <c r="AR12" s="90">
        <v>9.4600000000000009</v>
      </c>
      <c r="AS12" s="90">
        <v>9.4600000000000009</v>
      </c>
      <c r="AT12" s="90">
        <v>9.4600000000000009</v>
      </c>
      <c r="AU12" s="90">
        <v>9.4600000000000009</v>
      </c>
      <c r="AV12" s="90">
        <v>9.4600000000000009</v>
      </c>
      <c r="AW12" s="90">
        <v>9.4600000000000009</v>
      </c>
      <c r="AX12" s="90">
        <v>9.4600000000000009</v>
      </c>
      <c r="AY12" s="90">
        <v>9.4600000000000009</v>
      </c>
      <c r="AZ12" s="90">
        <v>9.4600000000000009</v>
      </c>
      <c r="BA12" s="90">
        <v>9.4600000000000009</v>
      </c>
      <c r="BB12" s="90">
        <v>9.4600000000000009</v>
      </c>
      <c r="BC12" s="90">
        <v>9.4600000000000009</v>
      </c>
      <c r="BD12" s="90">
        <v>9.4600000000000009</v>
      </c>
      <c r="BE12" s="90">
        <v>9.4600000000000009</v>
      </c>
      <c r="BF12" s="90">
        <v>9.4600000000000009</v>
      </c>
      <c r="BG12" s="90">
        <v>9.4600000000000009</v>
      </c>
      <c r="BH12" s="90">
        <v>9.4600000000000009</v>
      </c>
      <c r="BI12" s="90">
        <v>9.4600000000000009</v>
      </c>
      <c r="BJ12" s="90">
        <v>9.4600000000000009</v>
      </c>
      <c r="BK12" s="90">
        <v>9.4600000000000009</v>
      </c>
      <c r="BL12" s="90">
        <v>9.4600000000000009</v>
      </c>
      <c r="BM12" s="90">
        <v>9.4600000000000009</v>
      </c>
      <c r="BN12" s="90">
        <v>9.4600000000000009</v>
      </c>
      <c r="BO12" s="90">
        <v>9.4600000000000009</v>
      </c>
      <c r="BP12" s="90">
        <v>9.4600000000000009</v>
      </c>
      <c r="BQ12" s="90">
        <v>9.4600000000000009</v>
      </c>
      <c r="BR12" s="90">
        <v>9.4600000000000009</v>
      </c>
      <c r="BS12" s="90">
        <v>9.4600000000000009</v>
      </c>
      <c r="BT12" s="90">
        <v>9.4600000000000009</v>
      </c>
      <c r="BU12" s="90">
        <v>9.4600000000000009</v>
      </c>
      <c r="BV12" s="90">
        <v>9.4600000000000009</v>
      </c>
      <c r="BW12" s="90">
        <v>9.4600000000000009</v>
      </c>
      <c r="BX12" s="90">
        <v>9.4600000000000009</v>
      </c>
      <c r="BY12" s="90">
        <v>9.4600000000000009</v>
      </c>
      <c r="BZ12" s="90">
        <v>9.4600000000000009</v>
      </c>
      <c r="CA12" s="90">
        <v>9.4600000000000009</v>
      </c>
      <c r="CB12" s="90">
        <v>9.4600000000000009</v>
      </c>
      <c r="CC12" s="90">
        <v>9.4600000000000009</v>
      </c>
      <c r="CD12" s="90">
        <v>9.4600000000000009</v>
      </c>
      <c r="CE12" s="90">
        <v>9.4600000000000009</v>
      </c>
      <c r="CF12" s="90">
        <v>9.4600000000000009</v>
      </c>
      <c r="CG12" s="90">
        <v>9.4600000000000009</v>
      </c>
      <c r="CH12" s="90">
        <v>9.4600000000000009</v>
      </c>
      <c r="CI12" s="90">
        <v>9.4600000000000009</v>
      </c>
      <c r="CJ12" s="38"/>
    </row>
    <row r="13" spans="1:88" x14ac:dyDescent="0.25"/>
    <row r="14" spans="1:88" x14ac:dyDescent="0.25">
      <c r="B14" s="48" t="s">
        <v>336</v>
      </c>
    </row>
    <row r="15" spans="1:88" x14ac:dyDescent="0.25"/>
    <row r="16" spans="1:88" x14ac:dyDescent="0.25">
      <c r="B16" s="49"/>
      <c r="C16" t="s">
        <v>337</v>
      </c>
    </row>
    <row r="17" spans="2:9" x14ac:dyDescent="0.25">
      <c r="B17" s="50"/>
      <c r="C17" t="s">
        <v>338</v>
      </c>
    </row>
    <row r="18" spans="2:9" x14ac:dyDescent="0.25"/>
    <row r="19" spans="2:9" x14ac:dyDescent="0.25"/>
    <row r="20" spans="2:9" ht="14.4" x14ac:dyDescent="0.3">
      <c r="B20" s="124" t="s">
        <v>340</v>
      </c>
      <c r="C20" s="125"/>
      <c r="D20" s="125"/>
      <c r="E20" s="125"/>
      <c r="F20" s="125"/>
      <c r="G20" s="125"/>
      <c r="H20" s="125"/>
      <c r="I20" s="126"/>
    </row>
    <row r="21" spans="2:9" x14ac:dyDescent="0.25"/>
    <row r="22" spans="2:9" s="6" customFormat="1" x14ac:dyDescent="0.25">
      <c r="B22" s="52" t="s">
        <v>334</v>
      </c>
      <c r="C22" s="127" t="s">
        <v>332</v>
      </c>
      <c r="D22" s="127"/>
      <c r="E22" s="127"/>
      <c r="F22" s="127"/>
      <c r="G22" s="127"/>
      <c r="H22" s="127"/>
      <c r="I22" s="127"/>
    </row>
    <row r="23" spans="2:9" s="6" customFormat="1" ht="63" customHeight="1" x14ac:dyDescent="0.25">
      <c r="B23" s="53">
        <v>1</v>
      </c>
      <c r="C23" s="128" t="s">
        <v>144</v>
      </c>
      <c r="D23" s="129"/>
      <c r="E23" s="129"/>
      <c r="F23" s="129"/>
      <c r="G23" s="129"/>
      <c r="H23" s="129"/>
      <c r="I23" s="129"/>
    </row>
    <row r="24" spans="2:9" s="6" customFormat="1" ht="43.2" customHeight="1" x14ac:dyDescent="0.25">
      <c r="B24" s="53">
        <f>B23+1</f>
        <v>2</v>
      </c>
      <c r="C24" s="128" t="s">
        <v>146</v>
      </c>
      <c r="D24" s="129"/>
      <c r="E24" s="129"/>
      <c r="F24" s="129"/>
      <c r="G24" s="129"/>
      <c r="H24" s="129"/>
      <c r="I24" s="129"/>
    </row>
    <row r="25" spans="2:9" s="6" customFormat="1" ht="47.55" customHeight="1" x14ac:dyDescent="0.25">
      <c r="B25" s="53">
        <f t="shared" ref="B25:B28" si="1">B24+1</f>
        <v>3</v>
      </c>
      <c r="C25" s="128" t="s">
        <v>149</v>
      </c>
      <c r="D25" s="129"/>
      <c r="E25" s="129"/>
      <c r="F25" s="129"/>
      <c r="G25" s="129"/>
      <c r="H25" s="129"/>
      <c r="I25" s="129"/>
    </row>
    <row r="26" spans="2:9" s="6" customFormat="1" ht="41.7" customHeight="1" x14ac:dyDescent="0.25">
      <c r="B26" s="53">
        <f t="shared" si="1"/>
        <v>4</v>
      </c>
      <c r="C26" s="128" t="s">
        <v>152</v>
      </c>
      <c r="D26" s="129"/>
      <c r="E26" s="129"/>
      <c r="F26" s="129"/>
      <c r="G26" s="129"/>
      <c r="H26" s="129"/>
      <c r="I26" s="129"/>
    </row>
    <row r="27" spans="2:9" s="6" customFormat="1" ht="94.95" customHeight="1" x14ac:dyDescent="0.25">
      <c r="B27" s="53">
        <f t="shared" si="1"/>
        <v>5</v>
      </c>
      <c r="C27" s="128" t="s">
        <v>155</v>
      </c>
      <c r="D27" s="129"/>
      <c r="E27" s="129"/>
      <c r="F27" s="129"/>
      <c r="G27" s="129"/>
      <c r="H27" s="129"/>
      <c r="I27" s="129"/>
    </row>
    <row r="28" spans="2:9" s="6" customFormat="1" ht="82.5" customHeight="1" x14ac:dyDescent="0.25">
      <c r="B28" s="53">
        <f t="shared" si="1"/>
        <v>6</v>
      </c>
      <c r="C28" s="128" t="s">
        <v>158</v>
      </c>
      <c r="D28" s="129"/>
      <c r="E28" s="129"/>
      <c r="F28" s="129"/>
      <c r="G28" s="129"/>
      <c r="H28" s="129"/>
      <c r="I28" s="129"/>
    </row>
    <row r="29" spans="2:9" s="6" customFormat="1" ht="13.2" x14ac:dyDescent="0.25"/>
    <row r="30" spans="2:9" s="6" customFormat="1" ht="13.2" hidden="1" x14ac:dyDescent="0.25"/>
    <row r="31" spans="2:9" s="6" customFormat="1" ht="13.2" hidden="1" x14ac:dyDescent="0.25"/>
    <row r="32" spans="2:9" s="6" customFormat="1" ht="13.2" hidden="1" x14ac:dyDescent="0.25"/>
    <row r="52" x14ac:dyDescent="0.25"/>
    <row r="53" x14ac:dyDescent="0.25"/>
    <row r="54" x14ac:dyDescent="0.25"/>
    <row r="55" x14ac:dyDescent="0.25"/>
  </sheetData>
  <mergeCells count="14">
    <mergeCell ref="C24:I24"/>
    <mergeCell ref="C25:I25"/>
    <mergeCell ref="C26:I26"/>
    <mergeCell ref="C27:I27"/>
    <mergeCell ref="C28:I28"/>
    <mergeCell ref="AG5:CJ5"/>
    <mergeCell ref="B20:I20"/>
    <mergeCell ref="C22:I22"/>
    <mergeCell ref="C23:I23"/>
    <mergeCell ref="D3:F3"/>
    <mergeCell ref="D4:F4"/>
    <mergeCell ref="B3:C3"/>
    <mergeCell ref="B4:C4"/>
    <mergeCell ref="H5:AF5"/>
  </mergeCells>
  <pageMargins left="0.25" right="0.25" top="0.75" bottom="0.75" header="0.3" footer="0.3"/>
  <pageSetup paperSize="8" scale="86"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70" zoomScaleNormal="70" workbookViewId="0"/>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89" width="8.69921875" customWidth="1"/>
    <col min="90" max="109" width="8.69921875" hidden="1" customWidth="1"/>
    <col min="110" max="110" width="0" hidden="1" customWidth="1"/>
    <col min="111" max="16384" width="8.69921875" hidden="1"/>
  </cols>
  <sheetData>
    <row r="1" spans="2:88" ht="22.5" customHeight="1" x14ac:dyDescent="0.45">
      <c r="B1" s="135" t="s">
        <v>159</v>
      </c>
      <c r="C1" s="135"/>
      <c r="D1" s="135"/>
      <c r="E1" s="135"/>
      <c r="F1" s="135"/>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0" t="s">
        <v>2</v>
      </c>
      <c r="C3" s="133"/>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6" t="s">
        <v>330</v>
      </c>
      <c r="C4" s="137"/>
      <c r="D4" s="130" t="str">
        <f>'Cover sheet'!C6</f>
        <v>Slough, Wycombe &amp; Aylesbury (SWA)</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60">
        <v>1</v>
      </c>
      <c r="C7" s="30" t="s">
        <v>160</v>
      </c>
      <c r="D7" s="31" t="s">
        <v>395</v>
      </c>
      <c r="E7" s="31" t="s">
        <v>48</v>
      </c>
      <c r="F7" s="83">
        <v>2</v>
      </c>
      <c r="G7" s="39"/>
      <c r="H7" s="85">
        <v>20.878299927206818</v>
      </c>
      <c r="I7" s="85">
        <v>20.708492079822257</v>
      </c>
      <c r="J7" s="85">
        <v>20.544230571007862</v>
      </c>
      <c r="K7" s="85">
        <v>20.393637338518513</v>
      </c>
      <c r="L7" s="85">
        <v>20.256479637987042</v>
      </c>
      <c r="M7" s="85">
        <v>20.133824652936099</v>
      </c>
      <c r="N7" s="85">
        <v>20.019142895434527</v>
      </c>
      <c r="O7" s="85">
        <v>19.911171986438667</v>
      </c>
      <c r="P7" s="85">
        <v>19.812529069360412</v>
      </c>
      <c r="Q7" s="85">
        <v>19.722542963378494</v>
      </c>
      <c r="R7" s="85">
        <v>19.641280572693862</v>
      </c>
      <c r="S7" s="85">
        <v>19.568964470880601</v>
      </c>
      <c r="T7" s="85">
        <v>19.506198323695333</v>
      </c>
      <c r="U7" s="85">
        <v>19.453241598988932</v>
      </c>
      <c r="V7" s="85">
        <v>19.410052105857091</v>
      </c>
      <c r="W7" s="85">
        <v>19.37575252208741</v>
      </c>
      <c r="X7" s="85">
        <v>19.349438123514833</v>
      </c>
      <c r="Y7" s="85">
        <v>19.330786919307936</v>
      </c>
      <c r="Z7" s="85">
        <v>19.320542822998917</v>
      </c>
      <c r="AA7" s="85">
        <v>19.318912486358133</v>
      </c>
      <c r="AB7" s="85">
        <v>19.325485059791077</v>
      </c>
      <c r="AC7" s="85">
        <v>19.339355263563434</v>
      </c>
      <c r="AD7" s="85">
        <v>19.36042685832258</v>
      </c>
      <c r="AE7" s="85">
        <v>19.388792998566576</v>
      </c>
      <c r="AF7" s="85">
        <v>19.425243499432121</v>
      </c>
      <c r="AG7" s="86">
        <v>19.467458506497653</v>
      </c>
      <c r="AH7" s="86">
        <v>19.418482759411869</v>
      </c>
      <c r="AI7" s="86">
        <v>19.374009298850435</v>
      </c>
      <c r="AJ7" s="86">
        <v>19.333873818633538</v>
      </c>
      <c r="AK7" s="86">
        <v>19.297904422533126</v>
      </c>
      <c r="AL7" s="86">
        <v>19.265947950193791</v>
      </c>
      <c r="AM7" s="86">
        <v>19.23781115383478</v>
      </c>
      <c r="AN7" s="86">
        <v>19.213402885608723</v>
      </c>
      <c r="AO7" s="86">
        <v>19.19258265898414</v>
      </c>
      <c r="AP7" s="86">
        <v>19.175259517546742</v>
      </c>
      <c r="AQ7" s="86">
        <v>19.161354335177052</v>
      </c>
      <c r="AR7" s="86">
        <v>19.150808281597598</v>
      </c>
      <c r="AS7" s="86">
        <v>19.143572089664467</v>
      </c>
      <c r="AT7" s="86">
        <v>19.139625823255212</v>
      </c>
      <c r="AU7" s="86">
        <v>19.138905447878358</v>
      </c>
      <c r="AV7" s="86">
        <v>19.141332743817742</v>
      </c>
      <c r="AW7" s="86">
        <v>19.146633534586975</v>
      </c>
      <c r="AX7" s="86">
        <v>19.154828207448158</v>
      </c>
      <c r="AY7" s="86">
        <v>19.165947370098863</v>
      </c>
      <c r="AZ7" s="86">
        <v>19.180004730838739</v>
      </c>
      <c r="BA7" s="86">
        <v>19.197024727397412</v>
      </c>
      <c r="BB7" s="86">
        <v>19.217033715682348</v>
      </c>
      <c r="BC7" s="86">
        <v>19.240033236554815</v>
      </c>
      <c r="BD7" s="86">
        <v>19.266005578160193</v>
      </c>
      <c r="BE7" s="86">
        <v>19.29491604304711</v>
      </c>
      <c r="BF7" s="86">
        <v>19.326785994303719</v>
      </c>
      <c r="BG7" s="86">
        <v>19.361645349489226</v>
      </c>
      <c r="BH7" s="86">
        <v>19.399494773615231</v>
      </c>
      <c r="BI7" s="86">
        <v>19.440318795512667</v>
      </c>
      <c r="BJ7" s="86">
        <v>19.484130244530657</v>
      </c>
      <c r="BK7" s="86">
        <v>19.530951603644766</v>
      </c>
      <c r="BL7" s="86">
        <v>19.58082125446554</v>
      </c>
      <c r="BM7" s="86">
        <v>19.633691010095795</v>
      </c>
      <c r="BN7" s="86">
        <v>19.689516089014518</v>
      </c>
      <c r="BO7" s="86">
        <v>19.748315989393266</v>
      </c>
      <c r="BP7" s="86">
        <v>19.810085365251133</v>
      </c>
      <c r="BQ7" s="86">
        <v>19.87484764389961</v>
      </c>
      <c r="BR7" s="86">
        <v>19.942603155315688</v>
      </c>
      <c r="BS7" s="86">
        <v>20.013335273697024</v>
      </c>
      <c r="BT7" s="86">
        <v>20.08707307035807</v>
      </c>
      <c r="BU7" s="86">
        <v>20.163844144114258</v>
      </c>
      <c r="BV7" s="86">
        <v>20.243704725175007</v>
      </c>
      <c r="BW7" s="86">
        <v>20.326715727977724</v>
      </c>
      <c r="BX7" s="86">
        <v>20.412922824987678</v>
      </c>
      <c r="BY7" s="86">
        <v>20.502389440500092</v>
      </c>
      <c r="BZ7" s="86">
        <v>20.595193256581574</v>
      </c>
      <c r="CA7" s="86">
        <v>20.691414273596244</v>
      </c>
      <c r="CB7" s="86">
        <v>20.791146769206325</v>
      </c>
      <c r="CC7" s="86">
        <v>20.894459765394313</v>
      </c>
      <c r="CD7" s="86">
        <v>21.001423422867738</v>
      </c>
      <c r="CE7" s="86">
        <v>21.112152814544068</v>
      </c>
      <c r="CF7" s="86">
        <v>21.226739828352716</v>
      </c>
      <c r="CG7" s="86">
        <v>21.345340294228535</v>
      </c>
      <c r="CH7" s="86">
        <v>21.468103539244787</v>
      </c>
      <c r="CI7" s="86">
        <v>21.595217905821521</v>
      </c>
      <c r="CJ7" s="35"/>
    </row>
    <row r="8" spans="2:88" ht="39.6" x14ac:dyDescent="0.25">
      <c r="B8" s="60">
        <v>2</v>
      </c>
      <c r="C8" s="26" t="s">
        <v>162</v>
      </c>
      <c r="D8" s="27" t="s">
        <v>163</v>
      </c>
      <c r="E8" s="27" t="s">
        <v>48</v>
      </c>
      <c r="F8" s="27">
        <v>2</v>
      </c>
      <c r="G8" s="39"/>
      <c r="H8" s="85">
        <v>0.29325034736761602</v>
      </c>
      <c r="I8" s="85">
        <v>0.29325034736761602</v>
      </c>
      <c r="J8" s="85">
        <v>0.29325034736761602</v>
      </c>
      <c r="K8" s="85">
        <v>0.29325034736761602</v>
      </c>
      <c r="L8" s="85">
        <v>0.29325034736761602</v>
      </c>
      <c r="M8" s="85">
        <v>0.29325034736761602</v>
      </c>
      <c r="N8" s="85">
        <v>0.29325034736761602</v>
      </c>
      <c r="O8" s="85">
        <v>0.29325034736761602</v>
      </c>
      <c r="P8" s="85">
        <v>0.29325034736761602</v>
      </c>
      <c r="Q8" s="85">
        <v>0.29325034736761602</v>
      </c>
      <c r="R8" s="85">
        <v>0.29325034736761602</v>
      </c>
      <c r="S8" s="85">
        <v>0.29325034736761602</v>
      </c>
      <c r="T8" s="85">
        <v>0.29325034736761602</v>
      </c>
      <c r="U8" s="85">
        <v>0.29325034736761602</v>
      </c>
      <c r="V8" s="85">
        <v>0.29325034736761602</v>
      </c>
      <c r="W8" s="85">
        <v>0.29325034736761602</v>
      </c>
      <c r="X8" s="85">
        <v>0.29325034736761602</v>
      </c>
      <c r="Y8" s="85">
        <v>0.29325034736761602</v>
      </c>
      <c r="Z8" s="85">
        <v>0.29325034736761602</v>
      </c>
      <c r="AA8" s="85">
        <v>0.29325034736761602</v>
      </c>
      <c r="AB8" s="85">
        <v>0.29325034736761602</v>
      </c>
      <c r="AC8" s="85">
        <v>0.29325034736761602</v>
      </c>
      <c r="AD8" s="85">
        <v>0.29325034736761602</v>
      </c>
      <c r="AE8" s="85">
        <v>0.29325034736761602</v>
      </c>
      <c r="AF8" s="85">
        <v>0.29325034736761602</v>
      </c>
      <c r="AG8" s="86">
        <v>0.29325034736761602</v>
      </c>
      <c r="AH8" s="86">
        <v>0.29325034736761602</v>
      </c>
      <c r="AI8" s="86">
        <v>0.29325034736761602</v>
      </c>
      <c r="AJ8" s="86">
        <v>0.29325034736761602</v>
      </c>
      <c r="AK8" s="86">
        <v>0.29325034736761602</v>
      </c>
      <c r="AL8" s="86">
        <v>0.29325034736761602</v>
      </c>
      <c r="AM8" s="86">
        <v>0.29325034736761602</v>
      </c>
      <c r="AN8" s="86">
        <v>0.29325034736761602</v>
      </c>
      <c r="AO8" s="86">
        <v>0.29325034736761602</v>
      </c>
      <c r="AP8" s="86">
        <v>0.29325034736761602</v>
      </c>
      <c r="AQ8" s="86">
        <v>0.29325034736761602</v>
      </c>
      <c r="AR8" s="86">
        <v>0.29325034736761602</v>
      </c>
      <c r="AS8" s="86">
        <v>0.29325034736761602</v>
      </c>
      <c r="AT8" s="86">
        <v>0.29325034736761602</v>
      </c>
      <c r="AU8" s="86">
        <v>0.29325034736761602</v>
      </c>
      <c r="AV8" s="86">
        <v>0.29325034736761602</v>
      </c>
      <c r="AW8" s="86">
        <v>0.29325034736761602</v>
      </c>
      <c r="AX8" s="86">
        <v>0.29325034736761602</v>
      </c>
      <c r="AY8" s="86">
        <v>0.29325034736761602</v>
      </c>
      <c r="AZ8" s="86">
        <v>0.29325034736761602</v>
      </c>
      <c r="BA8" s="86">
        <v>0.29325034736761602</v>
      </c>
      <c r="BB8" s="86">
        <v>0.29325034736761602</v>
      </c>
      <c r="BC8" s="86">
        <v>0.29325034736761602</v>
      </c>
      <c r="BD8" s="86">
        <v>0.29325034736761602</v>
      </c>
      <c r="BE8" s="86">
        <v>0.29325034736761602</v>
      </c>
      <c r="BF8" s="86">
        <v>0.29325034736761602</v>
      </c>
      <c r="BG8" s="86">
        <v>0.29325034736761602</v>
      </c>
      <c r="BH8" s="86">
        <v>0.29325034736761602</v>
      </c>
      <c r="BI8" s="86">
        <v>0.29325034736761602</v>
      </c>
      <c r="BJ8" s="86">
        <v>0.29325034736761602</v>
      </c>
      <c r="BK8" s="86">
        <v>0.29325034736761602</v>
      </c>
      <c r="BL8" s="86">
        <v>0.29325034736761602</v>
      </c>
      <c r="BM8" s="86">
        <v>0.29325034736761602</v>
      </c>
      <c r="BN8" s="86">
        <v>0.29325034736761602</v>
      </c>
      <c r="BO8" s="86">
        <v>0.29325034736761602</v>
      </c>
      <c r="BP8" s="86">
        <v>0.29325034736761602</v>
      </c>
      <c r="BQ8" s="86">
        <v>0.29325034736761602</v>
      </c>
      <c r="BR8" s="86">
        <v>0.29325034736761602</v>
      </c>
      <c r="BS8" s="86">
        <v>0.29325034736761602</v>
      </c>
      <c r="BT8" s="86">
        <v>0.29325034736761602</v>
      </c>
      <c r="BU8" s="86">
        <v>0.29325034736761602</v>
      </c>
      <c r="BV8" s="86">
        <v>0.29325034736761602</v>
      </c>
      <c r="BW8" s="86">
        <v>0.29325034736761602</v>
      </c>
      <c r="BX8" s="86">
        <v>0.29325034736761602</v>
      </c>
      <c r="BY8" s="86">
        <v>0.29325034736761602</v>
      </c>
      <c r="BZ8" s="86">
        <v>0.29325034736761602</v>
      </c>
      <c r="CA8" s="86">
        <v>0.29325034736761602</v>
      </c>
      <c r="CB8" s="86">
        <v>0.29325034736761602</v>
      </c>
      <c r="CC8" s="86">
        <v>0.29325034736761602</v>
      </c>
      <c r="CD8" s="86">
        <v>0.29325034736761602</v>
      </c>
      <c r="CE8" s="86">
        <v>0.29325034736761602</v>
      </c>
      <c r="CF8" s="86">
        <v>0.29325034736761602</v>
      </c>
      <c r="CG8" s="86">
        <v>0.29325034736761602</v>
      </c>
      <c r="CH8" s="86">
        <v>0.29325034736761602</v>
      </c>
      <c r="CI8" s="86">
        <v>0.29325034736761602</v>
      </c>
      <c r="CJ8" s="38"/>
    </row>
    <row r="9" spans="2:88" ht="39.6" x14ac:dyDescent="0.25">
      <c r="B9" s="60">
        <v>3</v>
      </c>
      <c r="C9" s="26" t="s">
        <v>165</v>
      </c>
      <c r="D9" s="27" t="s">
        <v>166</v>
      </c>
      <c r="E9" s="27" t="s">
        <v>48</v>
      </c>
      <c r="F9" s="27">
        <v>2</v>
      </c>
      <c r="G9" s="39"/>
      <c r="H9" s="85">
        <v>49.971711820474496</v>
      </c>
      <c r="I9" s="85">
        <v>51.700229997859601</v>
      </c>
      <c r="J9" s="85">
        <v>53.191795461334181</v>
      </c>
      <c r="K9" s="85">
        <v>54.687105156020905</v>
      </c>
      <c r="L9" s="85">
        <v>56.208440035225458</v>
      </c>
      <c r="M9" s="85">
        <v>57.734337634106069</v>
      </c>
      <c r="N9" s="85">
        <v>59.225639080543672</v>
      </c>
      <c r="O9" s="85">
        <v>60.658806288597908</v>
      </c>
      <c r="P9" s="85">
        <v>62.091654394628975</v>
      </c>
      <c r="Q9" s="85">
        <v>63.513384121259335</v>
      </c>
      <c r="R9" s="85">
        <v>64.927550197472243</v>
      </c>
      <c r="S9" s="85">
        <v>66.338162156336878</v>
      </c>
      <c r="T9" s="85">
        <v>67.755411851429031</v>
      </c>
      <c r="U9" s="85">
        <v>69.205451789168279</v>
      </c>
      <c r="V9" s="85">
        <v>70.695495487675757</v>
      </c>
      <c r="W9" s="85">
        <v>72.198250495678778</v>
      </c>
      <c r="X9" s="85">
        <v>73.704666037492188</v>
      </c>
      <c r="Y9" s="85">
        <v>75.208122757432363</v>
      </c>
      <c r="Z9" s="85">
        <v>76.713071059679109</v>
      </c>
      <c r="AA9" s="85">
        <v>78.22111816834861</v>
      </c>
      <c r="AB9" s="85">
        <v>79.724825428547476</v>
      </c>
      <c r="AC9" s="85">
        <v>81.213729054839263</v>
      </c>
      <c r="AD9" s="85">
        <v>82.701814113442254</v>
      </c>
      <c r="AE9" s="85">
        <v>84.186451325503626</v>
      </c>
      <c r="AF9" s="85">
        <v>85.667935903500023</v>
      </c>
      <c r="AG9" s="86">
        <v>87.069658720815497</v>
      </c>
      <c r="AH9" s="86">
        <v>88.275888289927238</v>
      </c>
      <c r="AI9" s="86">
        <v>89.725917300966017</v>
      </c>
      <c r="AJ9" s="86">
        <v>90.9005822017226</v>
      </c>
      <c r="AK9" s="86">
        <v>92.049100601242998</v>
      </c>
      <c r="AL9" s="86">
        <v>93.176218345446983</v>
      </c>
      <c r="AM9" s="86">
        <v>94.28202929543879</v>
      </c>
      <c r="AN9" s="86">
        <v>95.3662887897719</v>
      </c>
      <c r="AO9" s="86">
        <v>96.445722465831309</v>
      </c>
      <c r="AP9" s="86">
        <v>97.514895159077909</v>
      </c>
      <c r="AQ9" s="86">
        <v>98.573510443662698</v>
      </c>
      <c r="AR9" s="86">
        <v>99.621860144729126</v>
      </c>
      <c r="AS9" s="86">
        <v>100.65598183101238</v>
      </c>
      <c r="AT9" s="86">
        <v>101.67071749884005</v>
      </c>
      <c r="AU9" s="86">
        <v>102.66763695877925</v>
      </c>
      <c r="AV9" s="86">
        <v>103.66014619766</v>
      </c>
      <c r="AW9" s="86">
        <v>104.63707186632007</v>
      </c>
      <c r="AX9" s="86">
        <v>105.59958728476754</v>
      </c>
      <c r="AY9" s="86">
        <v>106.55556385477763</v>
      </c>
      <c r="AZ9" s="86">
        <v>107.50074883081913</v>
      </c>
      <c r="BA9" s="86">
        <v>107.83686090615808</v>
      </c>
      <c r="BB9" s="86">
        <v>108.17191752909667</v>
      </c>
      <c r="BC9" s="86">
        <v>108.49858256350478</v>
      </c>
      <c r="BD9" s="86">
        <v>108.81932389143475</v>
      </c>
      <c r="BE9" s="86">
        <v>109.13843722001216</v>
      </c>
      <c r="BF9" s="86">
        <v>109.45261355817482</v>
      </c>
      <c r="BG9" s="86">
        <v>109.76718062709477</v>
      </c>
      <c r="BH9" s="86">
        <v>110.07973580991015</v>
      </c>
      <c r="BI9" s="86">
        <v>110.39378254857372</v>
      </c>
      <c r="BJ9" s="86">
        <v>110.70873631002337</v>
      </c>
      <c r="BK9" s="86">
        <v>111.0242308809177</v>
      </c>
      <c r="BL9" s="86">
        <v>111.34190457560895</v>
      </c>
      <c r="BM9" s="86">
        <v>111.6583280477533</v>
      </c>
      <c r="BN9" s="86">
        <v>111.97627067078272</v>
      </c>
      <c r="BO9" s="86">
        <v>112.30131168511645</v>
      </c>
      <c r="BP9" s="86">
        <v>112.63149166608495</v>
      </c>
      <c r="BQ9" s="86">
        <v>112.97080501348826</v>
      </c>
      <c r="BR9" s="86">
        <v>113.31443065562685</v>
      </c>
      <c r="BS9" s="86">
        <v>113.66340598808293</v>
      </c>
      <c r="BT9" s="86">
        <v>114.01238488810624</v>
      </c>
      <c r="BU9" s="86">
        <v>114.36511930584984</v>
      </c>
      <c r="BV9" s="86">
        <v>114.72149625569484</v>
      </c>
      <c r="BW9" s="86">
        <v>115.07667022732244</v>
      </c>
      <c r="BX9" s="86">
        <v>115.4281257503221</v>
      </c>
      <c r="BY9" s="86">
        <v>115.78008586171092</v>
      </c>
      <c r="BZ9" s="86">
        <v>116.13121068666895</v>
      </c>
      <c r="CA9" s="86">
        <v>116.48220356178288</v>
      </c>
      <c r="CB9" s="86">
        <v>116.83629998340913</v>
      </c>
      <c r="CC9" s="86">
        <v>117.19404981785408</v>
      </c>
      <c r="CD9" s="86">
        <v>117.55013756027461</v>
      </c>
      <c r="CE9" s="86">
        <v>117.90612318405068</v>
      </c>
      <c r="CF9" s="86">
        <v>118.2623625836832</v>
      </c>
      <c r="CG9" s="86">
        <v>118.6097096820493</v>
      </c>
      <c r="CH9" s="86">
        <v>118.95356240561023</v>
      </c>
      <c r="CI9" s="86">
        <v>119.29466039318204</v>
      </c>
      <c r="CJ9" s="38"/>
    </row>
    <row r="10" spans="2:88" ht="39.6" x14ac:dyDescent="0.25">
      <c r="B10" s="60">
        <v>4</v>
      </c>
      <c r="C10" s="26" t="s">
        <v>168</v>
      </c>
      <c r="D10" s="27" t="s">
        <v>169</v>
      </c>
      <c r="E10" s="27" t="s">
        <v>48</v>
      </c>
      <c r="F10" s="27">
        <v>2</v>
      </c>
      <c r="G10" s="39"/>
      <c r="H10" s="85">
        <v>60.032087444520144</v>
      </c>
      <c r="I10" s="85">
        <v>58.992458714524773</v>
      </c>
      <c r="J10" s="85">
        <v>57.972506932886645</v>
      </c>
      <c r="K10" s="85">
        <v>56.954350915554151</v>
      </c>
      <c r="L10" s="85">
        <v>55.937950713410679</v>
      </c>
      <c r="M10" s="85">
        <v>54.921489210464038</v>
      </c>
      <c r="N10" s="85">
        <v>53.89476451878749</v>
      </c>
      <c r="O10" s="85">
        <v>52.871553539950746</v>
      </c>
      <c r="P10" s="85">
        <v>51.84687338427117</v>
      </c>
      <c r="Q10" s="85">
        <v>50.811995529879212</v>
      </c>
      <c r="R10" s="85">
        <v>49.772122600515566</v>
      </c>
      <c r="S10" s="85">
        <v>48.736132627207866</v>
      </c>
      <c r="T10" s="85">
        <v>47.716524944205467</v>
      </c>
      <c r="U10" s="85">
        <v>46.70243163466813</v>
      </c>
      <c r="V10" s="85">
        <v>45.686218637498904</v>
      </c>
      <c r="W10" s="85">
        <v>44.671059096635716</v>
      </c>
      <c r="X10" s="85">
        <v>43.65014789538472</v>
      </c>
      <c r="Y10" s="85">
        <v>42.628374839963563</v>
      </c>
      <c r="Z10" s="85">
        <v>41.614341051691795</v>
      </c>
      <c r="AA10" s="85">
        <v>40.609902715637155</v>
      </c>
      <c r="AB10" s="85">
        <v>39.608681520769764</v>
      </c>
      <c r="AC10" s="85">
        <v>38.602313893709578</v>
      </c>
      <c r="AD10" s="85">
        <v>37.598008487707922</v>
      </c>
      <c r="AE10" s="85">
        <v>36.598186817105592</v>
      </c>
      <c r="AF10" s="85">
        <v>35.601575375588077</v>
      </c>
      <c r="AG10" s="86">
        <v>34.594013249058278</v>
      </c>
      <c r="AH10" s="86">
        <v>33.597535183168382</v>
      </c>
      <c r="AI10" s="86">
        <v>32.710033263826922</v>
      </c>
      <c r="AJ10" s="86">
        <v>31.737924130294637</v>
      </c>
      <c r="AK10" s="86">
        <v>30.772578218853461</v>
      </c>
      <c r="AL10" s="86">
        <v>29.810754087950784</v>
      </c>
      <c r="AM10" s="86">
        <v>28.852481977243457</v>
      </c>
      <c r="AN10" s="86">
        <v>27.898483142917051</v>
      </c>
      <c r="AO10" s="86">
        <v>26.938297805140763</v>
      </c>
      <c r="AP10" s="86">
        <v>25.975395003118386</v>
      </c>
      <c r="AQ10" s="86">
        <v>25.009182066983122</v>
      </c>
      <c r="AR10" s="86">
        <v>24.043091541576302</v>
      </c>
      <c r="AS10" s="86">
        <v>23.081210329467019</v>
      </c>
      <c r="AT10" s="86">
        <v>22.123741215619031</v>
      </c>
      <c r="AU10" s="86">
        <v>21.170307337310735</v>
      </c>
      <c r="AV10" s="86">
        <v>20.215563432256523</v>
      </c>
      <c r="AW10" s="86">
        <v>19.2608247724752</v>
      </c>
      <c r="AX10" s="86">
        <v>18.307683451153974</v>
      </c>
      <c r="AY10" s="86">
        <v>17.351855901010968</v>
      </c>
      <c r="AZ10" s="86">
        <v>16.395982159717413</v>
      </c>
      <c r="BA10" s="86">
        <v>16.33409471729091</v>
      </c>
      <c r="BB10" s="86">
        <v>16.273386154206168</v>
      </c>
      <c r="BC10" s="86">
        <v>16.217398854428389</v>
      </c>
      <c r="BD10" s="86">
        <v>16.16497565037481</v>
      </c>
      <c r="BE10" s="86">
        <v>16.114347714035208</v>
      </c>
      <c r="BF10" s="86">
        <v>16.066113569442937</v>
      </c>
      <c r="BG10" s="86">
        <v>16.018847088187343</v>
      </c>
      <c r="BH10" s="86">
        <v>15.972961991805223</v>
      </c>
      <c r="BI10" s="86">
        <v>15.927838572224429</v>
      </c>
      <c r="BJ10" s="86">
        <v>15.884247884559761</v>
      </c>
      <c r="BK10" s="86">
        <v>15.841884154653831</v>
      </c>
      <c r="BL10" s="86">
        <v>15.800337307000596</v>
      </c>
      <c r="BM10" s="86">
        <v>15.760179734384197</v>
      </c>
      <c r="BN10" s="86">
        <v>15.719550494113125</v>
      </c>
      <c r="BO10" s="86">
        <v>15.676574945354032</v>
      </c>
      <c r="BP10" s="86">
        <v>15.631431284347475</v>
      </c>
      <c r="BQ10" s="86">
        <v>15.58169863425433</v>
      </c>
      <c r="BR10" s="86">
        <v>15.528851877407361</v>
      </c>
      <c r="BS10" s="86">
        <v>15.473531943835543</v>
      </c>
      <c r="BT10" s="86">
        <v>15.417842592249812</v>
      </c>
      <c r="BU10" s="86">
        <v>15.360598251635352</v>
      </c>
      <c r="BV10" s="86">
        <v>15.30096466493065</v>
      </c>
      <c r="BW10" s="86">
        <v>15.239540203487419</v>
      </c>
      <c r="BX10" s="86">
        <v>15.178386124522756</v>
      </c>
      <c r="BY10" s="86">
        <v>15.116130790041584</v>
      </c>
      <c r="BZ10" s="86">
        <v>15.051595221246334</v>
      </c>
      <c r="CA10" s="86">
        <v>14.985045598396379</v>
      </c>
      <c r="CB10" s="86">
        <v>14.918675803359895</v>
      </c>
      <c r="CC10" s="86">
        <v>14.849730459011194</v>
      </c>
      <c r="CD10" s="86">
        <v>14.780908959870677</v>
      </c>
      <c r="CE10" s="86">
        <v>14.711979588898499</v>
      </c>
      <c r="CF10" s="86">
        <v>14.64336946245627</v>
      </c>
      <c r="CG10" s="86">
        <v>14.575168495848521</v>
      </c>
      <c r="CH10" s="86">
        <v>14.510041033871383</v>
      </c>
      <c r="CI10" s="86">
        <v>14.447232987382725</v>
      </c>
      <c r="CJ10" s="38"/>
    </row>
    <row r="11" spans="2:88" ht="39.6" x14ac:dyDescent="0.25">
      <c r="B11" s="60">
        <v>5</v>
      </c>
      <c r="C11" s="26" t="s">
        <v>171</v>
      </c>
      <c r="D11" s="27" t="s">
        <v>172</v>
      </c>
      <c r="E11" s="27" t="s">
        <v>173</v>
      </c>
      <c r="F11" s="27">
        <v>1</v>
      </c>
      <c r="G11" s="39"/>
      <c r="H11" s="91">
        <v>170.9</v>
      </c>
      <c r="I11" s="91">
        <v>171.2</v>
      </c>
      <c r="J11" s="91">
        <v>171.5</v>
      </c>
      <c r="K11" s="91">
        <v>171.8</v>
      </c>
      <c r="L11" s="91">
        <v>172.1</v>
      </c>
      <c r="M11" s="91">
        <v>172.4</v>
      </c>
      <c r="N11" s="91">
        <v>172.7</v>
      </c>
      <c r="O11" s="91">
        <v>173</v>
      </c>
      <c r="P11" s="91">
        <v>173.3</v>
      </c>
      <c r="Q11" s="91">
        <v>173.5</v>
      </c>
      <c r="R11" s="91">
        <v>173.8</v>
      </c>
      <c r="S11" s="91">
        <v>174</v>
      </c>
      <c r="T11" s="91">
        <v>174.1</v>
      </c>
      <c r="U11" s="91">
        <v>174.3</v>
      </c>
      <c r="V11" s="91">
        <v>174.4</v>
      </c>
      <c r="W11" s="91">
        <v>174.5</v>
      </c>
      <c r="X11" s="91">
        <v>174.7</v>
      </c>
      <c r="Y11" s="91">
        <v>174.7</v>
      </c>
      <c r="Z11" s="91">
        <v>174.8</v>
      </c>
      <c r="AA11" s="91">
        <v>174.8</v>
      </c>
      <c r="AB11" s="91">
        <v>174.9</v>
      </c>
      <c r="AC11" s="91">
        <v>174.8</v>
      </c>
      <c r="AD11" s="91">
        <v>174.8</v>
      </c>
      <c r="AE11" s="91">
        <v>174.8</v>
      </c>
      <c r="AF11" s="91">
        <v>174.7</v>
      </c>
      <c r="AG11" s="92">
        <v>174.6</v>
      </c>
      <c r="AH11" s="92">
        <v>174.6</v>
      </c>
      <c r="AI11" s="92">
        <v>175</v>
      </c>
      <c r="AJ11" s="92">
        <v>175</v>
      </c>
      <c r="AK11" s="92">
        <v>174.9</v>
      </c>
      <c r="AL11" s="92">
        <v>174.9</v>
      </c>
      <c r="AM11" s="92">
        <v>174.8</v>
      </c>
      <c r="AN11" s="92">
        <v>174.7</v>
      </c>
      <c r="AO11" s="92">
        <v>174.6</v>
      </c>
      <c r="AP11" s="92">
        <v>174.5</v>
      </c>
      <c r="AQ11" s="92">
        <v>174.4</v>
      </c>
      <c r="AR11" s="92">
        <v>174.3</v>
      </c>
      <c r="AS11" s="92">
        <v>174.2</v>
      </c>
      <c r="AT11" s="92">
        <v>174.1</v>
      </c>
      <c r="AU11" s="92">
        <v>174</v>
      </c>
      <c r="AV11" s="92">
        <v>173.9</v>
      </c>
      <c r="AW11" s="92">
        <v>173.7</v>
      </c>
      <c r="AX11" s="92">
        <v>173.6</v>
      </c>
      <c r="AY11" s="92">
        <v>173.4</v>
      </c>
      <c r="AZ11" s="92">
        <v>173.3</v>
      </c>
      <c r="BA11" s="92">
        <v>173.2</v>
      </c>
      <c r="BB11" s="92">
        <v>173.2</v>
      </c>
      <c r="BC11" s="92">
        <v>173.1</v>
      </c>
      <c r="BD11" s="92">
        <v>173.1</v>
      </c>
      <c r="BE11" s="92">
        <v>173</v>
      </c>
      <c r="BF11" s="92">
        <v>172.9</v>
      </c>
      <c r="BG11" s="92">
        <v>172.8</v>
      </c>
      <c r="BH11" s="92">
        <v>172.8</v>
      </c>
      <c r="BI11" s="92">
        <v>172.7</v>
      </c>
      <c r="BJ11" s="92">
        <v>172.6</v>
      </c>
      <c r="BK11" s="92">
        <v>172.6</v>
      </c>
      <c r="BL11" s="92">
        <v>172.5</v>
      </c>
      <c r="BM11" s="92">
        <v>172.4</v>
      </c>
      <c r="BN11" s="92">
        <v>172.3</v>
      </c>
      <c r="BO11" s="92">
        <v>172.3</v>
      </c>
      <c r="BP11" s="92">
        <v>172.2</v>
      </c>
      <c r="BQ11" s="92">
        <v>172.1</v>
      </c>
      <c r="BR11" s="92">
        <v>172.1</v>
      </c>
      <c r="BS11" s="92">
        <v>172</v>
      </c>
      <c r="BT11" s="92">
        <v>172</v>
      </c>
      <c r="BU11" s="92">
        <v>171.9</v>
      </c>
      <c r="BV11" s="92">
        <v>171.9</v>
      </c>
      <c r="BW11" s="92">
        <v>171.9</v>
      </c>
      <c r="BX11" s="92">
        <v>171.8</v>
      </c>
      <c r="BY11" s="92">
        <v>171.8</v>
      </c>
      <c r="BZ11" s="92">
        <v>171.7</v>
      </c>
      <c r="CA11" s="92">
        <v>171.7</v>
      </c>
      <c r="CB11" s="92">
        <v>171.7</v>
      </c>
      <c r="CC11" s="92">
        <v>171.6</v>
      </c>
      <c r="CD11" s="92">
        <v>171.6</v>
      </c>
      <c r="CE11" s="92">
        <v>171.6</v>
      </c>
      <c r="CF11" s="92">
        <v>171.5</v>
      </c>
      <c r="CG11" s="92">
        <v>171.5</v>
      </c>
      <c r="CH11" s="92">
        <v>171.5</v>
      </c>
      <c r="CI11" s="92">
        <v>171.4</v>
      </c>
      <c r="CJ11" s="38"/>
    </row>
    <row r="12" spans="2:88" ht="39.6" x14ac:dyDescent="0.25">
      <c r="B12" s="60">
        <v>6</v>
      </c>
      <c r="C12" s="26" t="s">
        <v>175</v>
      </c>
      <c r="D12" s="27" t="s">
        <v>176</v>
      </c>
      <c r="E12" s="27" t="s">
        <v>173</v>
      </c>
      <c r="F12" s="27">
        <v>1</v>
      </c>
      <c r="G12" s="39"/>
      <c r="H12" s="33">
        <v>211.7</v>
      </c>
      <c r="I12" s="33">
        <v>211.6</v>
      </c>
      <c r="J12" s="33">
        <v>211.4</v>
      </c>
      <c r="K12" s="33">
        <v>211.2</v>
      </c>
      <c r="L12" s="33">
        <v>211.1</v>
      </c>
      <c r="M12" s="33">
        <v>210.9</v>
      </c>
      <c r="N12" s="33">
        <v>210.8</v>
      </c>
      <c r="O12" s="33">
        <v>210.7</v>
      </c>
      <c r="P12" s="33">
        <v>210.6</v>
      </c>
      <c r="Q12" s="33">
        <v>210.5</v>
      </c>
      <c r="R12" s="33">
        <v>210.3</v>
      </c>
      <c r="S12" s="33">
        <v>210.2</v>
      </c>
      <c r="T12" s="33">
        <v>210</v>
      </c>
      <c r="U12" s="33">
        <v>209.7</v>
      </c>
      <c r="V12" s="33">
        <v>209.5</v>
      </c>
      <c r="W12" s="33">
        <v>209.2</v>
      </c>
      <c r="X12" s="33">
        <v>209</v>
      </c>
      <c r="Y12" s="33">
        <v>208.7</v>
      </c>
      <c r="Z12" s="33">
        <v>208.4</v>
      </c>
      <c r="AA12" s="33">
        <v>208.1</v>
      </c>
      <c r="AB12" s="33">
        <v>207.7</v>
      </c>
      <c r="AC12" s="33">
        <v>207.3</v>
      </c>
      <c r="AD12" s="33">
        <v>206.8</v>
      </c>
      <c r="AE12" s="33">
        <v>206.3</v>
      </c>
      <c r="AF12" s="33">
        <v>205.8</v>
      </c>
      <c r="AG12" s="34">
        <v>205.4</v>
      </c>
      <c r="AH12" s="34">
        <v>204.9</v>
      </c>
      <c r="AI12" s="34">
        <v>204.9</v>
      </c>
      <c r="AJ12" s="34">
        <v>204.4</v>
      </c>
      <c r="AK12" s="34">
        <v>203.7</v>
      </c>
      <c r="AL12" s="34">
        <v>203</v>
      </c>
      <c r="AM12" s="34">
        <v>202.3</v>
      </c>
      <c r="AN12" s="34">
        <v>201.5</v>
      </c>
      <c r="AO12" s="34">
        <v>200.8</v>
      </c>
      <c r="AP12" s="34">
        <v>199.9</v>
      </c>
      <c r="AQ12" s="34">
        <v>199.1</v>
      </c>
      <c r="AR12" s="34">
        <v>198.2</v>
      </c>
      <c r="AS12" s="34">
        <v>197.2</v>
      </c>
      <c r="AT12" s="34">
        <v>196.2</v>
      </c>
      <c r="AU12" s="34">
        <v>195</v>
      </c>
      <c r="AV12" s="34">
        <v>193.8</v>
      </c>
      <c r="AW12" s="34">
        <v>192.5</v>
      </c>
      <c r="AX12" s="34">
        <v>191.1</v>
      </c>
      <c r="AY12" s="34">
        <v>189.6</v>
      </c>
      <c r="AZ12" s="34">
        <v>188</v>
      </c>
      <c r="BA12" s="34">
        <v>188.2</v>
      </c>
      <c r="BB12" s="34">
        <v>188.4</v>
      </c>
      <c r="BC12" s="34">
        <v>188.6</v>
      </c>
      <c r="BD12" s="34">
        <v>188.8</v>
      </c>
      <c r="BE12" s="34">
        <v>189</v>
      </c>
      <c r="BF12" s="34">
        <v>189.1</v>
      </c>
      <c r="BG12" s="34">
        <v>189.2</v>
      </c>
      <c r="BH12" s="34">
        <v>189.4</v>
      </c>
      <c r="BI12" s="34">
        <v>189.5</v>
      </c>
      <c r="BJ12" s="34">
        <v>189.6</v>
      </c>
      <c r="BK12" s="34">
        <v>189.7</v>
      </c>
      <c r="BL12" s="34">
        <v>189.8</v>
      </c>
      <c r="BM12" s="34">
        <v>190</v>
      </c>
      <c r="BN12" s="34">
        <v>190.1</v>
      </c>
      <c r="BO12" s="34">
        <v>190.2</v>
      </c>
      <c r="BP12" s="34">
        <v>190.3</v>
      </c>
      <c r="BQ12" s="34">
        <v>190.5</v>
      </c>
      <c r="BR12" s="34">
        <v>190.7</v>
      </c>
      <c r="BS12" s="34">
        <v>191</v>
      </c>
      <c r="BT12" s="34">
        <v>191.2</v>
      </c>
      <c r="BU12" s="34">
        <v>191.5</v>
      </c>
      <c r="BV12" s="34">
        <v>191.8</v>
      </c>
      <c r="BW12" s="34">
        <v>192.1</v>
      </c>
      <c r="BX12" s="34">
        <v>192.4</v>
      </c>
      <c r="BY12" s="34">
        <v>192.7</v>
      </c>
      <c r="BZ12" s="34">
        <v>193</v>
      </c>
      <c r="CA12" s="34">
        <v>193.4</v>
      </c>
      <c r="CB12" s="34">
        <v>193.8</v>
      </c>
      <c r="CC12" s="34">
        <v>194.2</v>
      </c>
      <c r="CD12" s="34">
        <v>194.6</v>
      </c>
      <c r="CE12" s="34">
        <v>195</v>
      </c>
      <c r="CF12" s="34">
        <v>195.4</v>
      </c>
      <c r="CG12" s="34">
        <v>195.8</v>
      </c>
      <c r="CH12" s="34">
        <v>196.3</v>
      </c>
      <c r="CI12" s="34">
        <v>196.6</v>
      </c>
      <c r="CJ12" s="38"/>
    </row>
    <row r="13" spans="2:88" ht="39.6" x14ac:dyDescent="0.25">
      <c r="B13" s="60">
        <v>7</v>
      </c>
      <c r="C13" s="26" t="s">
        <v>178</v>
      </c>
      <c r="D13" s="27" t="s">
        <v>179</v>
      </c>
      <c r="E13" s="27" t="s">
        <v>173</v>
      </c>
      <c r="F13" s="27">
        <v>1</v>
      </c>
      <c r="G13" s="39"/>
      <c r="H13" s="91">
        <v>190.97977346461289</v>
      </c>
      <c r="I13" s="91">
        <v>190.56226998114278</v>
      </c>
      <c r="J13" s="91">
        <v>190.19152956070536</v>
      </c>
      <c r="K13" s="91">
        <v>189.86209588071438</v>
      </c>
      <c r="L13" s="91">
        <v>189.54437075470216</v>
      </c>
      <c r="M13" s="91">
        <v>189.23439962051327</v>
      </c>
      <c r="N13" s="91">
        <v>188.96046711446775</v>
      </c>
      <c r="O13" s="91">
        <v>188.71477999648113</v>
      </c>
      <c r="P13" s="91">
        <v>188.47008679116621</v>
      </c>
      <c r="Q13" s="91">
        <v>188.21295947308494</v>
      </c>
      <c r="R13" s="91">
        <v>187.94315539192266</v>
      </c>
      <c r="S13" s="91">
        <v>187.65499128035333</v>
      </c>
      <c r="T13" s="91">
        <v>187.34210324584095</v>
      </c>
      <c r="U13" s="91">
        <v>187.01682728915685</v>
      </c>
      <c r="V13" s="91">
        <v>186.68643295403709</v>
      </c>
      <c r="W13" s="91">
        <v>186.35216304700472</v>
      </c>
      <c r="X13" s="91">
        <v>186.01965635818982</v>
      </c>
      <c r="Y13" s="91">
        <v>185.68150533904367</v>
      </c>
      <c r="Z13" s="91">
        <v>185.32197331976496</v>
      </c>
      <c r="AA13" s="91">
        <v>184.93962405483731</v>
      </c>
      <c r="AB13" s="91">
        <v>184.53493807391058</v>
      </c>
      <c r="AC13" s="91">
        <v>184.10658063345508</v>
      </c>
      <c r="AD13" s="91">
        <v>183.6837390442482</v>
      </c>
      <c r="AE13" s="91">
        <v>183.25052122234243</v>
      </c>
      <c r="AF13" s="91">
        <v>182.81292630254072</v>
      </c>
      <c r="AG13" s="92">
        <v>182.40728183754021</v>
      </c>
      <c r="AH13" s="92">
        <v>182.00817819007725</v>
      </c>
      <c r="AI13" s="92">
        <v>182.14722830174432</v>
      </c>
      <c r="AJ13" s="92">
        <v>181.76353322020313</v>
      </c>
      <c r="AK13" s="92">
        <v>181.3680852272889</v>
      </c>
      <c r="AL13" s="92">
        <v>180.96520275932994</v>
      </c>
      <c r="AM13" s="92">
        <v>180.55713282326656</v>
      </c>
      <c r="AN13" s="92">
        <v>180.14393805641177</v>
      </c>
      <c r="AO13" s="92">
        <v>179.73519787241105</v>
      </c>
      <c r="AP13" s="92">
        <v>179.32795198891722</v>
      </c>
      <c r="AQ13" s="92">
        <v>178.91964830582114</v>
      </c>
      <c r="AR13" s="92">
        <v>178.5140363386156</v>
      </c>
      <c r="AS13" s="92">
        <v>178.10667468391932</v>
      </c>
      <c r="AT13" s="92">
        <v>177.68941849872641</v>
      </c>
      <c r="AU13" s="92">
        <v>177.26358255957251</v>
      </c>
      <c r="AV13" s="92">
        <v>176.84246664811684</v>
      </c>
      <c r="AW13" s="92">
        <v>176.41364215549424</v>
      </c>
      <c r="AX13" s="92">
        <v>175.97859753672972</v>
      </c>
      <c r="AY13" s="92">
        <v>175.54210507021298</v>
      </c>
      <c r="AZ13" s="92">
        <v>175.10024783348322</v>
      </c>
      <c r="BA13" s="92">
        <v>175.06615420721369</v>
      </c>
      <c r="BB13" s="92">
        <v>175.03142727252234</v>
      </c>
      <c r="BC13" s="92">
        <v>174.98874079160169</v>
      </c>
      <c r="BD13" s="92">
        <v>174.94028343751594</v>
      </c>
      <c r="BE13" s="92">
        <v>174.8899719200935</v>
      </c>
      <c r="BF13" s="92">
        <v>174.8345746788824</v>
      </c>
      <c r="BG13" s="92">
        <v>174.77763899145421</v>
      </c>
      <c r="BH13" s="92">
        <v>174.71605596328223</v>
      </c>
      <c r="BI13" s="92">
        <v>174.65414479990758</v>
      </c>
      <c r="BJ13" s="92">
        <v>174.59152322618948</v>
      </c>
      <c r="BK13" s="92">
        <v>174.52838481986075</v>
      </c>
      <c r="BL13" s="92">
        <v>174.4667296552764</v>
      </c>
      <c r="BM13" s="92">
        <v>174.40230977202256</v>
      </c>
      <c r="BN13" s="92">
        <v>174.3381854211803</v>
      </c>
      <c r="BO13" s="92">
        <v>174.28047133362594</v>
      </c>
      <c r="BP13" s="92">
        <v>174.22708599367675</v>
      </c>
      <c r="BQ13" s="92">
        <v>174.1818791909057</v>
      </c>
      <c r="BR13" s="92">
        <v>174.14013482623372</v>
      </c>
      <c r="BS13" s="92">
        <v>174.1043946407006</v>
      </c>
      <c r="BT13" s="92">
        <v>174.07064659857565</v>
      </c>
      <c r="BU13" s="92">
        <v>174.04250604729052</v>
      </c>
      <c r="BV13" s="92">
        <v>174.01915119037122</v>
      </c>
      <c r="BW13" s="92">
        <v>173.99499880597142</v>
      </c>
      <c r="BX13" s="92">
        <v>173.97086997318434</v>
      </c>
      <c r="BY13" s="92">
        <v>173.95059466649485</v>
      </c>
      <c r="BZ13" s="92">
        <v>173.93107800448115</v>
      </c>
      <c r="CA13" s="92">
        <v>173.91360780936364</v>
      </c>
      <c r="CB13" s="92">
        <v>173.90385259672848</v>
      </c>
      <c r="CC13" s="92">
        <v>173.89831041445606</v>
      </c>
      <c r="CD13" s="92">
        <v>173.89247603246537</v>
      </c>
      <c r="CE13" s="92">
        <v>173.88919509430687</v>
      </c>
      <c r="CF13" s="92">
        <v>173.88930493626424</v>
      </c>
      <c r="CG13" s="92">
        <v>173.87863421745612</v>
      </c>
      <c r="CH13" s="92">
        <v>173.86601882804607</v>
      </c>
      <c r="CI13" s="92">
        <v>173.85173328408592</v>
      </c>
      <c r="CJ13" s="38"/>
    </row>
    <row r="14" spans="2:88" ht="39.6" x14ac:dyDescent="0.25">
      <c r="B14" s="60">
        <v>8</v>
      </c>
      <c r="C14" s="26" t="s">
        <v>181</v>
      </c>
      <c r="D14" s="27" t="s">
        <v>182</v>
      </c>
      <c r="E14" s="27" t="s">
        <v>48</v>
      </c>
      <c r="F14" s="27">
        <v>2</v>
      </c>
      <c r="G14" s="39"/>
      <c r="H14" s="85">
        <v>37.003217074394897</v>
      </c>
      <c r="I14" s="85">
        <v>37.003217074394897</v>
      </c>
      <c r="J14" s="85">
        <v>37.003217074394897</v>
      </c>
      <c r="K14" s="85">
        <v>37.003217074394897</v>
      </c>
      <c r="L14" s="85">
        <v>37.003217074394897</v>
      </c>
      <c r="M14" s="85">
        <v>37.003217074394897</v>
      </c>
      <c r="N14" s="85">
        <v>37.003217074394897</v>
      </c>
      <c r="O14" s="85">
        <v>37.003217074394897</v>
      </c>
      <c r="P14" s="85">
        <v>37.003217074394897</v>
      </c>
      <c r="Q14" s="85">
        <v>37.003217074394897</v>
      </c>
      <c r="R14" s="85">
        <v>37.003217074394897</v>
      </c>
      <c r="S14" s="85">
        <v>37.003217074394897</v>
      </c>
      <c r="T14" s="85">
        <v>37.003217074394897</v>
      </c>
      <c r="U14" s="85">
        <v>37.003217074394897</v>
      </c>
      <c r="V14" s="85">
        <v>37.003217074394897</v>
      </c>
      <c r="W14" s="85">
        <v>37.003217074394897</v>
      </c>
      <c r="X14" s="85">
        <v>37.003217074394897</v>
      </c>
      <c r="Y14" s="85">
        <v>37.003217074394897</v>
      </c>
      <c r="Z14" s="85">
        <v>37.003217074394897</v>
      </c>
      <c r="AA14" s="85">
        <v>37.003217074394897</v>
      </c>
      <c r="AB14" s="85">
        <v>37.003217074394897</v>
      </c>
      <c r="AC14" s="85">
        <v>37.003217074394897</v>
      </c>
      <c r="AD14" s="85">
        <v>37.003217074394897</v>
      </c>
      <c r="AE14" s="85">
        <v>37.003217074394897</v>
      </c>
      <c r="AF14" s="85">
        <v>37.003217074394897</v>
      </c>
      <c r="AG14" s="86">
        <v>37.003217074394897</v>
      </c>
      <c r="AH14" s="86">
        <v>37.003217074394897</v>
      </c>
      <c r="AI14" s="86">
        <v>37.003217074394897</v>
      </c>
      <c r="AJ14" s="86">
        <v>37.003217074394897</v>
      </c>
      <c r="AK14" s="86">
        <v>37.003217074394897</v>
      </c>
      <c r="AL14" s="86">
        <v>37.003217074394897</v>
      </c>
      <c r="AM14" s="86">
        <v>37.003217074394897</v>
      </c>
      <c r="AN14" s="86">
        <v>37.003217074394897</v>
      </c>
      <c r="AO14" s="86">
        <v>37.003217074394897</v>
      </c>
      <c r="AP14" s="86">
        <v>37.003217074394897</v>
      </c>
      <c r="AQ14" s="86">
        <v>37.003217074394897</v>
      </c>
      <c r="AR14" s="86">
        <v>37.003217074394897</v>
      </c>
      <c r="AS14" s="86">
        <v>37.003217074394897</v>
      </c>
      <c r="AT14" s="86">
        <v>37.003217074394897</v>
      </c>
      <c r="AU14" s="86">
        <v>37.003217074394897</v>
      </c>
      <c r="AV14" s="86">
        <v>37.003217074394897</v>
      </c>
      <c r="AW14" s="86">
        <v>37.003217074394897</v>
      </c>
      <c r="AX14" s="86">
        <v>37.003217074394897</v>
      </c>
      <c r="AY14" s="86">
        <v>37.003217074394897</v>
      </c>
      <c r="AZ14" s="86">
        <v>37.003217074394897</v>
      </c>
      <c r="BA14" s="86">
        <v>37.003217074394897</v>
      </c>
      <c r="BB14" s="86">
        <v>37.003217074394897</v>
      </c>
      <c r="BC14" s="86">
        <v>37.003217074394897</v>
      </c>
      <c r="BD14" s="86">
        <v>37.003217074394897</v>
      </c>
      <c r="BE14" s="86">
        <v>37.003217074394897</v>
      </c>
      <c r="BF14" s="86">
        <v>37.003217074394897</v>
      </c>
      <c r="BG14" s="86">
        <v>37.003217074394897</v>
      </c>
      <c r="BH14" s="86">
        <v>37.003217074394897</v>
      </c>
      <c r="BI14" s="86">
        <v>37.003217074394897</v>
      </c>
      <c r="BJ14" s="86">
        <v>37.003217074394897</v>
      </c>
      <c r="BK14" s="86">
        <v>37.003217074394897</v>
      </c>
      <c r="BL14" s="86">
        <v>37.003217074394897</v>
      </c>
      <c r="BM14" s="86">
        <v>37.003217074394897</v>
      </c>
      <c r="BN14" s="86">
        <v>37.003217074394897</v>
      </c>
      <c r="BO14" s="86">
        <v>37.003217074394897</v>
      </c>
      <c r="BP14" s="86">
        <v>37.003217074394897</v>
      </c>
      <c r="BQ14" s="86">
        <v>37.003217074394897</v>
      </c>
      <c r="BR14" s="86">
        <v>37.003217074394897</v>
      </c>
      <c r="BS14" s="86">
        <v>37.003217074394897</v>
      </c>
      <c r="BT14" s="86">
        <v>37.003217074394897</v>
      </c>
      <c r="BU14" s="86">
        <v>37.003217074394897</v>
      </c>
      <c r="BV14" s="86">
        <v>37.003217074394897</v>
      </c>
      <c r="BW14" s="86">
        <v>37.003217074394897</v>
      </c>
      <c r="BX14" s="86">
        <v>37.003217074394897</v>
      </c>
      <c r="BY14" s="86">
        <v>37.003217074394897</v>
      </c>
      <c r="BZ14" s="86">
        <v>37.003217074394897</v>
      </c>
      <c r="CA14" s="86">
        <v>37.003217074394897</v>
      </c>
      <c r="CB14" s="86">
        <v>37.003217074394897</v>
      </c>
      <c r="CC14" s="86">
        <v>37.003217074394897</v>
      </c>
      <c r="CD14" s="86">
        <v>37.003217074394897</v>
      </c>
      <c r="CE14" s="86">
        <v>37.003217074394897</v>
      </c>
      <c r="CF14" s="86">
        <v>37.003217074394897</v>
      </c>
      <c r="CG14" s="86">
        <v>37.003217074394897</v>
      </c>
      <c r="CH14" s="86">
        <v>37.003217074394897</v>
      </c>
      <c r="CI14" s="86">
        <v>37.003217074394897</v>
      </c>
      <c r="CJ14" s="38"/>
    </row>
    <row r="15" spans="2:88" ht="39.6" x14ac:dyDescent="0.25">
      <c r="B15" s="60">
        <v>9</v>
      </c>
      <c r="C15" s="26" t="s">
        <v>184</v>
      </c>
      <c r="D15" s="27" t="s">
        <v>185</v>
      </c>
      <c r="E15" s="27" t="s">
        <v>186</v>
      </c>
      <c r="F15" s="27">
        <v>2</v>
      </c>
      <c r="G15" s="39"/>
      <c r="H15" s="85">
        <v>149.05654418764965</v>
      </c>
      <c r="I15" s="85">
        <v>146.11967337149514</v>
      </c>
      <c r="J15" s="85">
        <v>144.00173461422145</v>
      </c>
      <c r="K15" s="85">
        <v>141.99042936794118</v>
      </c>
      <c r="L15" s="85">
        <v>139.96975912867603</v>
      </c>
      <c r="M15" s="85">
        <v>137.99979854004479</v>
      </c>
      <c r="N15" s="85">
        <v>136.25470550749651</v>
      </c>
      <c r="O15" s="85">
        <v>134.73441623390821</v>
      </c>
      <c r="P15" s="85">
        <v>133.25006843385424</v>
      </c>
      <c r="Q15" s="85">
        <v>131.82880636246418</v>
      </c>
      <c r="R15" s="85">
        <v>130.44571546195058</v>
      </c>
      <c r="S15" s="85">
        <v>129.05983807391871</v>
      </c>
      <c r="T15" s="85">
        <v>127.60919876775192</v>
      </c>
      <c r="U15" s="85">
        <v>126.08057018781892</v>
      </c>
      <c r="V15" s="85">
        <v>124.49093998228571</v>
      </c>
      <c r="W15" s="85">
        <v>122.90014618885478</v>
      </c>
      <c r="X15" s="85">
        <v>121.35100680257462</v>
      </c>
      <c r="Y15" s="85">
        <v>119.83574769635138</v>
      </c>
      <c r="Z15" s="85">
        <v>118.30597557689661</v>
      </c>
      <c r="AA15" s="85">
        <v>116.75469641577837</v>
      </c>
      <c r="AB15" s="85">
        <v>115.21166137195321</v>
      </c>
      <c r="AC15" s="85">
        <v>113.7111579165973</v>
      </c>
      <c r="AD15" s="85">
        <v>112.24707597699165</v>
      </c>
      <c r="AE15" s="85">
        <v>110.79962958550551</v>
      </c>
      <c r="AF15" s="85">
        <v>109.3773739010628</v>
      </c>
      <c r="AG15" s="86">
        <v>108.17868382817417</v>
      </c>
      <c r="AH15" s="86">
        <v>107.32288257909508</v>
      </c>
      <c r="AI15" s="86">
        <v>106.49211447512052</v>
      </c>
      <c r="AJ15" s="86">
        <v>105.68732922084186</v>
      </c>
      <c r="AK15" s="86">
        <v>104.91016051501019</v>
      </c>
      <c r="AL15" s="86">
        <v>104.16193692982846</v>
      </c>
      <c r="AM15" s="86">
        <v>103.4439519730456</v>
      </c>
      <c r="AN15" s="86">
        <v>102.75456487404577</v>
      </c>
      <c r="AO15" s="86">
        <v>102.09339101643741</v>
      </c>
      <c r="AP15" s="86">
        <v>101.45958319683358</v>
      </c>
      <c r="AQ15" s="86">
        <v>100.85108266624204</v>
      </c>
      <c r="AR15" s="86">
        <v>100.26551539501362</v>
      </c>
      <c r="AS15" s="86">
        <v>99.69750018940519</v>
      </c>
      <c r="AT15" s="86">
        <v>99.145539539774347</v>
      </c>
      <c r="AU15" s="86">
        <v>98.608782490248842</v>
      </c>
      <c r="AV15" s="86">
        <v>98.088674007869557</v>
      </c>
      <c r="AW15" s="86">
        <v>97.586543105075506</v>
      </c>
      <c r="AX15" s="86">
        <v>97.099465475466701</v>
      </c>
      <c r="AY15" s="86">
        <v>96.626777925842347</v>
      </c>
      <c r="AZ15" s="86">
        <v>96.166537681857278</v>
      </c>
      <c r="BA15" s="86">
        <v>95.319353735881009</v>
      </c>
      <c r="BB15" s="86">
        <v>94.486015077397496</v>
      </c>
      <c r="BC15" s="86">
        <v>93.664247379240138</v>
      </c>
      <c r="BD15" s="86">
        <v>92.854106475002965</v>
      </c>
      <c r="BE15" s="86">
        <v>92.055682249487646</v>
      </c>
      <c r="BF15" s="86">
        <v>91.269219619543904</v>
      </c>
      <c r="BG15" s="86">
        <v>90.492713921112866</v>
      </c>
      <c r="BH15" s="86">
        <v>89.725669348145217</v>
      </c>
      <c r="BI15" s="86">
        <v>88.968199932436519</v>
      </c>
      <c r="BJ15" s="86">
        <v>88.219585056713683</v>
      </c>
      <c r="BK15" s="86">
        <v>87.480654107544979</v>
      </c>
      <c r="BL15" s="86">
        <v>86.751497383934321</v>
      </c>
      <c r="BM15" s="86">
        <v>86.031659007453385</v>
      </c>
      <c r="BN15" s="86">
        <v>85.322461077472283</v>
      </c>
      <c r="BO15" s="86">
        <v>84.624545362112613</v>
      </c>
      <c r="BP15" s="86">
        <v>83.9379557331212</v>
      </c>
      <c r="BQ15" s="86">
        <v>83.263808370579227</v>
      </c>
      <c r="BR15" s="86">
        <v>82.601669979705719</v>
      </c>
      <c r="BS15" s="86">
        <v>81.951462727426062</v>
      </c>
      <c r="BT15" s="86">
        <v>81.313172997747358</v>
      </c>
      <c r="BU15" s="86">
        <v>80.686625162929047</v>
      </c>
      <c r="BV15" s="86">
        <v>80.071869622930691</v>
      </c>
      <c r="BW15" s="86">
        <v>79.468678881308037</v>
      </c>
      <c r="BX15" s="86">
        <v>78.877773788514688</v>
      </c>
      <c r="BY15" s="86">
        <v>78.298840063529639</v>
      </c>
      <c r="BZ15" s="86">
        <v>77.73173794657167</v>
      </c>
      <c r="CA15" s="86">
        <v>77.176146881296091</v>
      </c>
      <c r="CB15" s="86">
        <v>76.630724859353649</v>
      </c>
      <c r="CC15" s="86">
        <v>76.094836943427296</v>
      </c>
      <c r="CD15" s="86">
        <v>75.567543240823184</v>
      </c>
      <c r="CE15" s="86">
        <v>75.049378261831379</v>
      </c>
      <c r="CF15" s="86">
        <v>74.540004611314288</v>
      </c>
      <c r="CG15" s="86">
        <v>74.037691280338208</v>
      </c>
      <c r="CH15" s="86">
        <v>73.541171929755194</v>
      </c>
      <c r="CI15" s="86">
        <v>73.050528434132758</v>
      </c>
      <c r="CJ15" s="38"/>
    </row>
    <row r="16" spans="2:88" ht="39.6" x14ac:dyDescent="0.25">
      <c r="B16" s="60">
        <v>10</v>
      </c>
      <c r="C16" s="26" t="s">
        <v>188</v>
      </c>
      <c r="D16" s="27" t="s">
        <v>189</v>
      </c>
      <c r="E16" s="27" t="s">
        <v>190</v>
      </c>
      <c r="F16" s="27">
        <v>2</v>
      </c>
      <c r="G16" s="39"/>
      <c r="H16" s="85">
        <v>140.2833575151794</v>
      </c>
      <c r="I16" s="85">
        <v>146.76343612538287</v>
      </c>
      <c r="J16" s="85">
        <v>151.97850066703754</v>
      </c>
      <c r="K16" s="85">
        <v>157.1089026670918</v>
      </c>
      <c r="L16" s="85">
        <v>162.36159236587665</v>
      </c>
      <c r="M16" s="85">
        <v>167.62593168897379</v>
      </c>
      <c r="N16" s="85">
        <v>172.55064339644358</v>
      </c>
      <c r="O16" s="85">
        <v>177.10546605730082</v>
      </c>
      <c r="P16" s="85">
        <v>181.65530786334224</v>
      </c>
      <c r="Q16" s="85">
        <v>186.13968996737191</v>
      </c>
      <c r="R16" s="85">
        <v>190.6062991954353</v>
      </c>
      <c r="S16" s="85">
        <v>195.1428853514131</v>
      </c>
      <c r="T16" s="85">
        <v>199.89268829511497</v>
      </c>
      <c r="U16" s="85">
        <v>204.898876038145</v>
      </c>
      <c r="V16" s="85">
        <v>210.13693716076548</v>
      </c>
      <c r="W16" s="85">
        <v>215.47479246904487</v>
      </c>
      <c r="X16" s="85">
        <v>220.80884893006245</v>
      </c>
      <c r="Y16" s="85">
        <v>226.15498189196185</v>
      </c>
      <c r="Z16" s="85">
        <v>231.63823317399536</v>
      </c>
      <c r="AA16" s="85">
        <v>237.28446525501258</v>
      </c>
      <c r="AB16" s="85">
        <v>243.01963232241056</v>
      </c>
      <c r="AC16" s="85">
        <v>248.74828031569484</v>
      </c>
      <c r="AD16" s="85">
        <v>254.48327413439412</v>
      </c>
      <c r="AE16" s="85">
        <v>260.28030729423625</v>
      </c>
      <c r="AF16" s="85">
        <v>266.1134143869304</v>
      </c>
      <c r="AG16" s="86">
        <v>271.35257611712115</v>
      </c>
      <c r="AH16" s="86">
        <v>275.570653406524</v>
      </c>
      <c r="AI16" s="86">
        <v>279.75088031824589</v>
      </c>
      <c r="AJ16" s="86">
        <v>283.88730677102245</v>
      </c>
      <c r="AK16" s="86">
        <v>287.97146611212071</v>
      </c>
      <c r="AL16" s="86">
        <v>291.99559420833788</v>
      </c>
      <c r="AM16" s="86">
        <v>295.95178848069145</v>
      </c>
      <c r="AN16" s="86">
        <v>299.84219826363011</v>
      </c>
      <c r="AO16" s="86">
        <v>303.66483961375087</v>
      </c>
      <c r="AP16" s="86">
        <v>307.41948751725556</v>
      </c>
      <c r="AQ16" s="86">
        <v>311.11050680807523</v>
      </c>
      <c r="AR16" s="86">
        <v>314.74381083260977</v>
      </c>
      <c r="AS16" s="86">
        <v>318.33693612494648</v>
      </c>
      <c r="AT16" s="86">
        <v>321.89371254502811</v>
      </c>
      <c r="AU16" s="86">
        <v>325.415758740429</v>
      </c>
      <c r="AV16" s="86">
        <v>328.8960025479837</v>
      </c>
      <c r="AW16" s="86">
        <v>332.32759308743215</v>
      </c>
      <c r="AX16" s="86">
        <v>335.7201741134852</v>
      </c>
      <c r="AY16" s="86">
        <v>339.07489509042966</v>
      </c>
      <c r="AZ16" s="86">
        <v>342.39813418657542</v>
      </c>
      <c r="BA16" s="86">
        <v>345.70542711270718</v>
      </c>
      <c r="BB16" s="86">
        <v>349.01666164153499</v>
      </c>
      <c r="BC16" s="86">
        <v>352.34001725148363</v>
      </c>
      <c r="BD16" s="86">
        <v>355.6742916269074</v>
      </c>
      <c r="BE16" s="86">
        <v>359.01807451592219</v>
      </c>
      <c r="BF16" s="86">
        <v>362.3691963656521</v>
      </c>
      <c r="BG16" s="86">
        <v>365.73553326345859</v>
      </c>
      <c r="BH16" s="86">
        <v>369.1186009048846</v>
      </c>
      <c r="BI16" s="86">
        <v>372.51718372334363</v>
      </c>
      <c r="BJ16" s="86">
        <v>375.93396426960288</v>
      </c>
      <c r="BK16" s="86">
        <v>379.36432772110413</v>
      </c>
      <c r="BL16" s="86">
        <v>382.80699069578179</v>
      </c>
      <c r="BM16" s="86">
        <v>386.26333330284842</v>
      </c>
      <c r="BN16" s="86">
        <v>389.72581221353101</v>
      </c>
      <c r="BO16" s="86">
        <v>393.18991703122947</v>
      </c>
      <c r="BP16" s="86">
        <v>396.65401565028691</v>
      </c>
      <c r="BQ16" s="86">
        <v>400.11069078049007</v>
      </c>
      <c r="BR16" s="86">
        <v>403.56049762261756</v>
      </c>
      <c r="BS16" s="86">
        <v>407.00213245455996</v>
      </c>
      <c r="BT16" s="86">
        <v>410.43391089558969</v>
      </c>
      <c r="BU16" s="86">
        <v>413.85502673426873</v>
      </c>
      <c r="BV16" s="86">
        <v>417.26338422165878</v>
      </c>
      <c r="BW16" s="86">
        <v>420.65845283058502</v>
      </c>
      <c r="BX16" s="86">
        <v>424.03409757548798</v>
      </c>
      <c r="BY16" s="86">
        <v>427.39013361426157</v>
      </c>
      <c r="BZ16" s="86">
        <v>430.72537612562542</v>
      </c>
      <c r="CA16" s="86">
        <v>434.03977248662335</v>
      </c>
      <c r="CB16" s="86">
        <v>437.33978127695724</v>
      </c>
      <c r="CC16" s="86">
        <v>440.62778246888041</v>
      </c>
      <c r="CD16" s="86">
        <v>443.90832384199962</v>
      </c>
      <c r="CE16" s="86">
        <v>447.17657086782401</v>
      </c>
      <c r="CF16" s="86">
        <v>450.4332720018474</v>
      </c>
      <c r="CG16" s="86">
        <v>453.68867359265198</v>
      </c>
      <c r="CH16" s="86">
        <v>456.95044304420139</v>
      </c>
      <c r="CI16" s="86">
        <v>460.21733956036127</v>
      </c>
      <c r="CJ16" s="38"/>
    </row>
    <row r="17" spans="2:88" ht="39.6" x14ac:dyDescent="0.25">
      <c r="B17" s="60">
        <v>11</v>
      </c>
      <c r="C17" s="26" t="s">
        <v>192</v>
      </c>
      <c r="D17" s="27" t="s">
        <v>193</v>
      </c>
      <c r="E17" s="27" t="s">
        <v>190</v>
      </c>
      <c r="F17" s="27">
        <v>2</v>
      </c>
      <c r="G17" s="39"/>
      <c r="H17" s="85">
        <v>248.24953024411298</v>
      </c>
      <c r="I17" s="85">
        <v>253.23911709217828</v>
      </c>
      <c r="J17" s="85">
        <v>256.96368987169478</v>
      </c>
      <c r="K17" s="85">
        <v>260.60360010961091</v>
      </c>
      <c r="L17" s="85">
        <v>264.36579804625762</v>
      </c>
      <c r="M17" s="85">
        <v>268.13964560721655</v>
      </c>
      <c r="N17" s="85">
        <v>271.57386555254817</v>
      </c>
      <c r="O17" s="85">
        <v>274.63819645126728</v>
      </c>
      <c r="P17" s="85">
        <v>277.69754649517057</v>
      </c>
      <c r="Q17" s="85">
        <v>280.69143683706204</v>
      </c>
      <c r="R17" s="85">
        <v>283.6675543029873</v>
      </c>
      <c r="S17" s="85">
        <v>286.71364869682691</v>
      </c>
      <c r="T17" s="85">
        <v>289.97295987839061</v>
      </c>
      <c r="U17" s="85">
        <v>293.48865585928246</v>
      </c>
      <c r="V17" s="85">
        <v>297.23622521976483</v>
      </c>
      <c r="W17" s="85">
        <v>301.08358876590609</v>
      </c>
      <c r="X17" s="85">
        <v>304.92715346478548</v>
      </c>
      <c r="Y17" s="85">
        <v>308.78279466454671</v>
      </c>
      <c r="Z17" s="85">
        <v>312.775554184442</v>
      </c>
      <c r="AA17" s="85">
        <v>316.93129450332106</v>
      </c>
      <c r="AB17" s="85">
        <v>321.17596980858093</v>
      </c>
      <c r="AC17" s="85">
        <v>325.41412603972702</v>
      </c>
      <c r="AD17" s="85">
        <v>329.65862809628817</v>
      </c>
      <c r="AE17" s="85">
        <v>333.96516949399216</v>
      </c>
      <c r="AF17" s="85">
        <v>338.30778482454809</v>
      </c>
      <c r="AG17" s="86">
        <v>342.05645479260068</v>
      </c>
      <c r="AH17" s="86">
        <v>344.78404031986537</v>
      </c>
      <c r="AI17" s="86">
        <v>347.47377546944909</v>
      </c>
      <c r="AJ17" s="86">
        <v>350.11971016008749</v>
      </c>
      <c r="AK17" s="86">
        <v>352.71337773904753</v>
      </c>
      <c r="AL17" s="86">
        <v>355.24701407312659</v>
      </c>
      <c r="AM17" s="86">
        <v>357.71271658334194</v>
      </c>
      <c r="AN17" s="86">
        <v>360.11263460414244</v>
      </c>
      <c r="AO17" s="86">
        <v>362.4447841921251</v>
      </c>
      <c r="AP17" s="86">
        <v>364.70894033349157</v>
      </c>
      <c r="AQ17" s="86">
        <v>366.90946786217307</v>
      </c>
      <c r="AR17" s="86">
        <v>369.05228012456945</v>
      </c>
      <c r="AS17" s="86">
        <v>371.154913654768</v>
      </c>
      <c r="AT17" s="86">
        <v>373.22119831271141</v>
      </c>
      <c r="AU17" s="86">
        <v>375.25275274597419</v>
      </c>
      <c r="AV17" s="86">
        <v>377.24250479139073</v>
      </c>
      <c r="AW17" s="86">
        <v>379.18360356870096</v>
      </c>
      <c r="AX17" s="86">
        <v>381.0856928326159</v>
      </c>
      <c r="AY17" s="86">
        <v>382.94992204742215</v>
      </c>
      <c r="AZ17" s="86">
        <v>384.7826693814298</v>
      </c>
      <c r="BA17" s="86">
        <v>388.20255933466109</v>
      </c>
      <c r="BB17" s="86">
        <v>391.62639089058837</v>
      </c>
      <c r="BC17" s="86">
        <v>395.06234352763653</v>
      </c>
      <c r="BD17" s="86">
        <v>398.50921493015977</v>
      </c>
      <c r="BE17" s="86">
        <v>401.96559484627409</v>
      </c>
      <c r="BF17" s="86">
        <v>405.42931372310352</v>
      </c>
      <c r="BG17" s="86">
        <v>408.90824764800948</v>
      </c>
      <c r="BH17" s="86">
        <v>412.40391231653501</v>
      </c>
      <c r="BI17" s="86">
        <v>415.91509216209352</v>
      </c>
      <c r="BJ17" s="86">
        <v>419.44446973545229</v>
      </c>
      <c r="BK17" s="86">
        <v>422.98743021405306</v>
      </c>
      <c r="BL17" s="86">
        <v>426.54269021583019</v>
      </c>
      <c r="BM17" s="86">
        <v>430.11162984999635</v>
      </c>
      <c r="BN17" s="86">
        <v>433.68670578777841</v>
      </c>
      <c r="BO17" s="86">
        <v>437.26340763257639</v>
      </c>
      <c r="BP17" s="86">
        <v>440.84010327873335</v>
      </c>
      <c r="BQ17" s="86">
        <v>444.40937543603599</v>
      </c>
      <c r="BR17" s="86">
        <v>447.971779305263</v>
      </c>
      <c r="BS17" s="86">
        <v>451.52601116430486</v>
      </c>
      <c r="BT17" s="86">
        <v>455.07038663243412</v>
      </c>
      <c r="BU17" s="86">
        <v>458.60409949821263</v>
      </c>
      <c r="BV17" s="86">
        <v>462.12505401270221</v>
      </c>
      <c r="BW17" s="86">
        <v>465.63271964872797</v>
      </c>
      <c r="BX17" s="86">
        <v>469.1209614207304</v>
      </c>
      <c r="BY17" s="86">
        <v>472.58959448660352</v>
      </c>
      <c r="BZ17" s="86">
        <v>476.03743402506683</v>
      </c>
      <c r="CA17" s="86">
        <v>479.46442741316429</v>
      </c>
      <c r="CB17" s="86">
        <v>482.8770332305977</v>
      </c>
      <c r="CC17" s="86">
        <v>486.27763144962034</v>
      </c>
      <c r="CD17" s="86">
        <v>489.67076984983908</v>
      </c>
      <c r="CE17" s="86">
        <v>493.05161390276294</v>
      </c>
      <c r="CF17" s="86">
        <v>496.42091206388585</v>
      </c>
      <c r="CG17" s="86">
        <v>499.78891068178996</v>
      </c>
      <c r="CH17" s="86">
        <v>503.16327716043884</v>
      </c>
      <c r="CI17" s="86">
        <v>506.54277070369824</v>
      </c>
      <c r="CJ17" s="38"/>
    </row>
    <row r="18" spans="2:88" ht="39.6" x14ac:dyDescent="0.25">
      <c r="B18" s="60">
        <v>12</v>
      </c>
      <c r="C18" s="26" t="s">
        <v>195</v>
      </c>
      <c r="D18" s="27" t="s">
        <v>196</v>
      </c>
      <c r="E18" s="27" t="s">
        <v>190</v>
      </c>
      <c r="F18" s="27">
        <v>2</v>
      </c>
      <c r="G18" s="39"/>
      <c r="H18" s="85">
        <v>581.56436365061336</v>
      </c>
      <c r="I18" s="85">
        <v>586.51277278633552</v>
      </c>
      <c r="J18" s="85">
        <v>590.20690783853354</v>
      </c>
      <c r="K18" s="85">
        <v>593.81722731789341</v>
      </c>
      <c r="L18" s="85">
        <v>597.55858950477909</v>
      </c>
      <c r="M18" s="85">
        <v>601.30487630345112</v>
      </c>
      <c r="N18" s="85">
        <v>604.70689040890193</v>
      </c>
      <c r="O18" s="85">
        <v>607.7754029643387</v>
      </c>
      <c r="P18" s="85">
        <v>610.84385705210548</v>
      </c>
      <c r="Q18" s="85">
        <v>613.84747183853608</v>
      </c>
      <c r="R18" s="85">
        <v>616.82602352406377</v>
      </c>
      <c r="S18" s="85">
        <v>619.88433915205417</v>
      </c>
      <c r="T18" s="85">
        <v>623.19479899405474</v>
      </c>
      <c r="U18" s="85">
        <v>626.74547457608651</v>
      </c>
      <c r="V18" s="85">
        <v>630.51073218942224</v>
      </c>
      <c r="W18" s="85">
        <v>634.36461419071611</v>
      </c>
      <c r="X18" s="85">
        <v>638.21215197066863</v>
      </c>
      <c r="Y18" s="85">
        <v>642.07241424265146</v>
      </c>
      <c r="Z18" s="85">
        <v>646.07414313771869</v>
      </c>
      <c r="AA18" s="85">
        <v>650.23999714705542</v>
      </c>
      <c r="AB18" s="85">
        <v>654.49013601422905</v>
      </c>
      <c r="AC18" s="85">
        <v>658.73539688674373</v>
      </c>
      <c r="AD18" s="85">
        <v>662.99534824866578</v>
      </c>
      <c r="AE18" s="85">
        <v>667.32113598651119</v>
      </c>
      <c r="AF18" s="85">
        <v>671.68413399118333</v>
      </c>
      <c r="AG18" s="86">
        <v>675.45565262399339</v>
      </c>
      <c r="AH18" s="86">
        <v>678.22084796330614</v>
      </c>
      <c r="AI18" s="86">
        <v>680.94970696016765</v>
      </c>
      <c r="AJ18" s="86">
        <v>683.63388344100315</v>
      </c>
      <c r="AK18" s="86">
        <v>686.26253646592852</v>
      </c>
      <c r="AL18" s="86">
        <v>688.82603158553616</v>
      </c>
      <c r="AM18" s="86">
        <v>691.31663452597104</v>
      </c>
      <c r="AN18" s="86">
        <v>693.73374352444785</v>
      </c>
      <c r="AO18" s="86">
        <v>696.07437422532291</v>
      </c>
      <c r="AP18" s="86">
        <v>698.34144689938603</v>
      </c>
      <c r="AQ18" s="86">
        <v>700.53740534846133</v>
      </c>
      <c r="AR18" s="86">
        <v>702.67466802602269</v>
      </c>
      <c r="AS18" s="86">
        <v>704.75534794134239</v>
      </c>
      <c r="AT18" s="86">
        <v>706.79015860753327</v>
      </c>
      <c r="AU18" s="86">
        <v>708.77980860033358</v>
      </c>
      <c r="AV18" s="86">
        <v>710.72907436850687</v>
      </c>
      <c r="AW18" s="86">
        <v>712.62592292925535</v>
      </c>
      <c r="AX18" s="86">
        <v>714.48242552799536</v>
      </c>
      <c r="AY18" s="86">
        <v>716.31300165461994</v>
      </c>
      <c r="AZ18" s="86">
        <v>718.12984134735768</v>
      </c>
      <c r="BA18" s="86">
        <v>719.94394744251576</v>
      </c>
      <c r="BB18" s="86">
        <v>721.76262748828003</v>
      </c>
      <c r="BC18" s="86">
        <v>723.58757430702121</v>
      </c>
      <c r="BD18" s="86">
        <v>725.41977303808596</v>
      </c>
      <c r="BE18" s="86">
        <v>727.2563284642963</v>
      </c>
      <c r="BF18" s="86">
        <v>729.10540337984162</v>
      </c>
      <c r="BG18" s="86">
        <v>730.97071438551507</v>
      </c>
      <c r="BH18" s="86">
        <v>732.85044058139988</v>
      </c>
      <c r="BI18" s="86">
        <v>734.74410693882294</v>
      </c>
      <c r="BJ18" s="86">
        <v>736.64920032272198</v>
      </c>
      <c r="BK18" s="86">
        <v>738.56631780633563</v>
      </c>
      <c r="BL18" s="86">
        <v>740.49803892578052</v>
      </c>
      <c r="BM18" s="86">
        <v>742.43363805541105</v>
      </c>
      <c r="BN18" s="86">
        <v>744.36598185471371</v>
      </c>
      <c r="BO18" s="86">
        <v>746.29663855238402</v>
      </c>
      <c r="BP18" s="86">
        <v>748.21962897665765</v>
      </c>
      <c r="BQ18" s="86">
        <v>750.13786243413574</v>
      </c>
      <c r="BR18" s="86">
        <v>752.04927166806851</v>
      </c>
      <c r="BS18" s="86">
        <v>753.94947328689534</v>
      </c>
      <c r="BT18" s="86">
        <v>755.83856916722038</v>
      </c>
      <c r="BU18" s="86">
        <v>757.71428769893896</v>
      </c>
      <c r="BV18" s="86">
        <v>759.57902619597485</v>
      </c>
      <c r="BW18" s="86">
        <v>761.43271850608915</v>
      </c>
      <c r="BX18" s="86">
        <v>763.27744045515544</v>
      </c>
      <c r="BY18" s="86">
        <v>765.11369770020144</v>
      </c>
      <c r="BZ18" s="86">
        <v>766.94260622392221</v>
      </c>
      <c r="CA18" s="86">
        <v>768.76820588071359</v>
      </c>
      <c r="CB18" s="86">
        <v>770.590125761026</v>
      </c>
      <c r="CC18" s="86">
        <v>772.40922393833569</v>
      </c>
      <c r="CD18" s="86">
        <v>774.2198300711849</v>
      </c>
      <c r="CE18" s="86">
        <v>776.02376290244251</v>
      </c>
      <c r="CF18" s="86">
        <v>777.82252149001476</v>
      </c>
      <c r="CG18" s="86">
        <v>779.61893831003601</v>
      </c>
      <c r="CH18" s="86">
        <v>781.41152090354399</v>
      </c>
      <c r="CI18" s="86">
        <v>783.20190237861311</v>
      </c>
      <c r="CJ18" s="38"/>
    </row>
    <row r="19" spans="2:88" ht="39.6" x14ac:dyDescent="0.25">
      <c r="B19" s="60">
        <v>13</v>
      </c>
      <c r="C19" s="26" t="s">
        <v>198</v>
      </c>
      <c r="D19" s="27" t="s">
        <v>199</v>
      </c>
      <c r="E19" s="27" t="s">
        <v>200</v>
      </c>
      <c r="F19" s="27">
        <v>1</v>
      </c>
      <c r="G19" s="39"/>
      <c r="H19" s="91">
        <v>2.0849774342419418</v>
      </c>
      <c r="I19" s="91">
        <v>2.0580283302512927</v>
      </c>
      <c r="J19" s="91">
        <v>2.0412284678781716</v>
      </c>
      <c r="K19" s="91">
        <v>2.0263922756942589</v>
      </c>
      <c r="L19" s="91">
        <v>2.0118056872926409</v>
      </c>
      <c r="M19" s="91">
        <v>1.9981147976672624</v>
      </c>
      <c r="N19" s="91">
        <v>1.9877395304154264</v>
      </c>
      <c r="O19" s="91">
        <v>1.98000986280754</v>
      </c>
      <c r="P19" s="91">
        <v>1.9727373876517029</v>
      </c>
      <c r="Q19" s="91">
        <v>1.9663447933213696</v>
      </c>
      <c r="R19" s="91">
        <v>1.9603886896798808</v>
      </c>
      <c r="S19" s="91">
        <v>1.9541366866047289</v>
      </c>
      <c r="T19" s="91">
        <v>1.9465526957836328</v>
      </c>
      <c r="U19" s="91">
        <v>1.9379589889863396</v>
      </c>
      <c r="V19" s="91">
        <v>1.9288314419728394</v>
      </c>
      <c r="W19" s="91">
        <v>1.9196955744896196</v>
      </c>
      <c r="X19" s="91">
        <v>1.9112023126021891</v>
      </c>
      <c r="Y19" s="91">
        <v>1.9030719765927828</v>
      </c>
      <c r="Z19" s="91">
        <v>1.8945015330992558</v>
      </c>
      <c r="AA19" s="91">
        <v>1.8853844281590761</v>
      </c>
      <c r="AB19" s="91">
        <v>1.876206669912873</v>
      </c>
      <c r="AC19" s="91">
        <v>1.8675025035302708</v>
      </c>
      <c r="AD19" s="91">
        <v>1.8591749747694</v>
      </c>
      <c r="AE19" s="91">
        <v>1.8508948590375871</v>
      </c>
      <c r="AF19" s="91">
        <v>1.8428015152553254</v>
      </c>
      <c r="AG19" s="92">
        <v>1.837271339905896</v>
      </c>
      <c r="AH19" s="92">
        <v>1.8347632866417627</v>
      </c>
      <c r="AI19" s="92">
        <v>1.8322625274349797</v>
      </c>
      <c r="AJ19" s="92">
        <v>1.8296499345743649</v>
      </c>
      <c r="AK19" s="92">
        <v>1.8270892619076871</v>
      </c>
      <c r="AL19" s="92">
        <v>1.8246891291992979</v>
      </c>
      <c r="AM19" s="92">
        <v>1.8224700604215629</v>
      </c>
      <c r="AN19" s="92">
        <v>1.8204013305562436</v>
      </c>
      <c r="AO19" s="92">
        <v>1.8187499234340845</v>
      </c>
      <c r="AP19" s="92">
        <v>1.8174141928355552</v>
      </c>
      <c r="AQ19" s="92">
        <v>1.816379222160895</v>
      </c>
      <c r="AR19" s="92">
        <v>1.8155509343544594</v>
      </c>
      <c r="AS19" s="92">
        <v>1.814773894284277</v>
      </c>
      <c r="AT19" s="92">
        <v>1.8140134578597098</v>
      </c>
      <c r="AU19" s="92">
        <v>1.8132765641060116</v>
      </c>
      <c r="AV19" s="92">
        <v>1.8127250900802383</v>
      </c>
      <c r="AW19" s="92">
        <v>1.8123174265712358</v>
      </c>
      <c r="AX19" s="92">
        <v>1.8119945828321244</v>
      </c>
      <c r="AY19" s="92">
        <v>1.8118546580552712</v>
      </c>
      <c r="AZ19" s="92">
        <v>1.8118141461094619</v>
      </c>
      <c r="BA19" s="92">
        <v>1.8006610630225548</v>
      </c>
      <c r="BB19" s="92">
        <v>1.7896853497702936</v>
      </c>
      <c r="BC19" s="92">
        <v>1.7787775026441739</v>
      </c>
      <c r="BD19" s="92">
        <v>1.7679669395579181</v>
      </c>
      <c r="BE19" s="92">
        <v>1.7572976986131201</v>
      </c>
      <c r="BF19" s="92">
        <v>1.7467540884466886</v>
      </c>
      <c r="BG19" s="92">
        <v>1.7363519931450486</v>
      </c>
      <c r="BH19" s="92">
        <v>1.7260731233676252</v>
      </c>
      <c r="BI19" s="92">
        <v>1.7159361790793004</v>
      </c>
      <c r="BJ19" s="92">
        <v>1.7059172890106418</v>
      </c>
      <c r="BK19" s="92">
        <v>1.6960294909960374</v>
      </c>
      <c r="BL19" s="92">
        <v>1.6862833306152127</v>
      </c>
      <c r="BM19" s="92">
        <v>1.6766567423600465</v>
      </c>
      <c r="BN19" s="92">
        <v>1.6672009337414524</v>
      </c>
      <c r="BO19" s="92">
        <v>1.657963702195391</v>
      </c>
      <c r="BP19" s="92">
        <v>1.6489361700689789</v>
      </c>
      <c r="BQ19" s="92">
        <v>1.6401761928372511</v>
      </c>
      <c r="BR19" s="92">
        <v>1.6316418070980692</v>
      </c>
      <c r="BS19" s="92">
        <v>1.6233198406046319</v>
      </c>
      <c r="BT19" s="92">
        <v>1.6151626272363584</v>
      </c>
      <c r="BU19" s="92">
        <v>1.6071931347441493</v>
      </c>
      <c r="BV19" s="92">
        <v>1.5994237301005567</v>
      </c>
      <c r="BW19" s="92">
        <v>1.5918321727392206</v>
      </c>
      <c r="BX19" s="92">
        <v>1.5843851583603834</v>
      </c>
      <c r="BY19" s="92">
        <v>1.577107801201401</v>
      </c>
      <c r="BZ19" s="92">
        <v>1.5700145331964772</v>
      </c>
      <c r="CA19" s="92">
        <v>1.5630969293903902</v>
      </c>
      <c r="CB19" s="92">
        <v>1.5563091602031571</v>
      </c>
      <c r="CC19" s="92">
        <v>1.549689569398448</v>
      </c>
      <c r="CD19" s="92">
        <v>1.5431760641703014</v>
      </c>
      <c r="CE19" s="92">
        <v>1.5367788918255798</v>
      </c>
      <c r="CF19" s="92">
        <v>1.5304876187496184</v>
      </c>
      <c r="CG19" s="92">
        <v>1.5242709847805622</v>
      </c>
      <c r="CH19" s="92">
        <v>1.5180824557881885</v>
      </c>
      <c r="CI19" s="92">
        <v>1.5119360797612393</v>
      </c>
      <c r="CJ19" s="38"/>
    </row>
    <row r="20" spans="2:88" ht="39.6" x14ac:dyDescent="0.25">
      <c r="B20" s="60">
        <v>14</v>
      </c>
      <c r="C20" s="26" t="s">
        <v>202</v>
      </c>
      <c r="D20" s="27" t="s">
        <v>203</v>
      </c>
      <c r="E20" s="27" t="s">
        <v>200</v>
      </c>
      <c r="F20" s="27">
        <v>1</v>
      </c>
      <c r="G20" s="39"/>
      <c r="H20" s="91">
        <v>3.0646288184401937</v>
      </c>
      <c r="I20" s="91">
        <v>3.0672049348517096</v>
      </c>
      <c r="J20" s="91">
        <v>3.0711179147707455</v>
      </c>
      <c r="K20" s="91">
        <v>3.0746431121577213</v>
      </c>
      <c r="L20" s="91">
        <v>3.0781602574957696</v>
      </c>
      <c r="M20" s="91">
        <v>3.0817100044715957</v>
      </c>
      <c r="N20" s="91">
        <v>3.0842675273030449</v>
      </c>
      <c r="O20" s="91">
        <v>3.0868663406747427</v>
      </c>
      <c r="P20" s="91">
        <v>3.0894719073243624</v>
      </c>
      <c r="Q20" s="91">
        <v>3.0917438448911478</v>
      </c>
      <c r="R20" s="91">
        <v>3.0939959227529972</v>
      </c>
      <c r="S20" s="91">
        <v>3.0969342282316585</v>
      </c>
      <c r="T20" s="91">
        <v>3.1016507554400778</v>
      </c>
      <c r="U20" s="91">
        <v>3.1071112377889323</v>
      </c>
      <c r="V20" s="91">
        <v>3.112575076561463</v>
      </c>
      <c r="W20" s="91">
        <v>3.1183770656609253</v>
      </c>
      <c r="X20" s="91">
        <v>3.1238455283849742</v>
      </c>
      <c r="Y20" s="91">
        <v>3.1295463142702258</v>
      </c>
      <c r="Z20" s="91">
        <v>3.1365736695511708</v>
      </c>
      <c r="AA20" s="91">
        <v>3.1452422937575326</v>
      </c>
      <c r="AB20" s="91">
        <v>3.1550285125145536</v>
      </c>
      <c r="AC20" s="91">
        <v>3.1652309981641151</v>
      </c>
      <c r="AD20" s="91">
        <v>3.1759774775104122</v>
      </c>
      <c r="AE20" s="91">
        <v>3.1878894140702232</v>
      </c>
      <c r="AF20" s="91">
        <v>3.2008024046966344</v>
      </c>
      <c r="AG20" s="92">
        <v>3.2124961004651755</v>
      </c>
      <c r="AH20" s="92">
        <v>3.2263914297562293</v>
      </c>
      <c r="AI20" s="92">
        <v>3.2422200521260733</v>
      </c>
      <c r="AJ20" s="92">
        <v>3.2609831138553527</v>
      </c>
      <c r="AK20" s="92">
        <v>3.2821374203066913</v>
      </c>
      <c r="AL20" s="92">
        <v>3.3053486020031397</v>
      </c>
      <c r="AM20" s="92">
        <v>3.3308022755993179</v>
      </c>
      <c r="AN20" s="92">
        <v>3.3588777730665766</v>
      </c>
      <c r="AO20" s="92">
        <v>3.3878329429200935</v>
      </c>
      <c r="AP20" s="92">
        <v>3.4184713855668787</v>
      </c>
      <c r="AQ20" s="92">
        <v>3.4509399157846854</v>
      </c>
      <c r="AR20" s="92">
        <v>3.4861023642894704</v>
      </c>
      <c r="AS20" s="92">
        <v>3.5253368889781234</v>
      </c>
      <c r="AT20" s="92">
        <v>3.5694972161759217</v>
      </c>
      <c r="AU20" s="92">
        <v>3.6192454033386339</v>
      </c>
      <c r="AV20" s="92">
        <v>3.6738435631190267</v>
      </c>
      <c r="AW20" s="92">
        <v>3.7348117685972433</v>
      </c>
      <c r="AX20" s="92">
        <v>3.8037809803208238</v>
      </c>
      <c r="AY20" s="92">
        <v>3.8808946346211886</v>
      </c>
      <c r="AZ20" s="92">
        <v>3.9689162263002595</v>
      </c>
      <c r="BA20" s="92">
        <v>3.9492425905990007</v>
      </c>
      <c r="BB20" s="92">
        <v>3.929967423392775</v>
      </c>
      <c r="BC20" s="92">
        <v>3.9124823265965754</v>
      </c>
      <c r="BD20" s="92">
        <v>3.896340420362864</v>
      </c>
      <c r="BE20" s="92">
        <v>3.8808426358565637</v>
      </c>
      <c r="BF20" s="92">
        <v>3.8662707983832973</v>
      </c>
      <c r="BG20" s="92">
        <v>3.852049704644589</v>
      </c>
      <c r="BH20" s="92">
        <v>3.8383930608614687</v>
      </c>
      <c r="BI20" s="92">
        <v>3.8249900252581726</v>
      </c>
      <c r="BJ20" s="92">
        <v>3.8121184263585883</v>
      </c>
      <c r="BK20" s="92">
        <v>3.7996691717929751</v>
      </c>
      <c r="BL20" s="92">
        <v>3.7874555737389164</v>
      </c>
      <c r="BM20" s="92">
        <v>3.7757727947190887</v>
      </c>
      <c r="BN20" s="92">
        <v>3.7639032176906166</v>
      </c>
      <c r="BO20" s="92">
        <v>3.751053830370823</v>
      </c>
      <c r="BP20" s="92">
        <v>3.7373317595930713</v>
      </c>
      <c r="BQ20" s="92">
        <v>3.7218004537885609</v>
      </c>
      <c r="BR20" s="92">
        <v>3.7050794736497168</v>
      </c>
      <c r="BS20" s="92">
        <v>3.6873355226616713</v>
      </c>
      <c r="BT20" s="92">
        <v>3.6693969685196728</v>
      </c>
      <c r="BU20" s="92">
        <v>3.6507653563880194</v>
      </c>
      <c r="BV20" s="92">
        <v>3.6311637428922925</v>
      </c>
      <c r="BW20" s="92">
        <v>3.6109255350475</v>
      </c>
      <c r="BX20" s="92">
        <v>3.5907603567139863</v>
      </c>
      <c r="BY20" s="92">
        <v>3.5700982408124364</v>
      </c>
      <c r="BZ20" s="92">
        <v>3.5485898213306761</v>
      </c>
      <c r="CA20" s="92">
        <v>3.5262988986632635</v>
      </c>
      <c r="CB20" s="92">
        <v>3.503874892756345</v>
      </c>
      <c r="CC20" s="92">
        <v>3.4804175785467208</v>
      </c>
      <c r="CD20" s="92">
        <v>3.456982534798267</v>
      </c>
      <c r="CE20" s="92">
        <v>3.4334251765412827</v>
      </c>
      <c r="CF20" s="92">
        <v>3.4098786607074332</v>
      </c>
      <c r="CG20" s="92">
        <v>3.3866869177795302</v>
      </c>
      <c r="CH20" s="92">
        <v>3.364602549685892</v>
      </c>
      <c r="CI20" s="92">
        <v>3.3433531142326944</v>
      </c>
      <c r="CJ20" s="38"/>
    </row>
    <row r="21" spans="2:88" ht="39.6" x14ac:dyDescent="0.25">
      <c r="B21" s="60">
        <v>15</v>
      </c>
      <c r="C21" s="26" t="s">
        <v>205</v>
      </c>
      <c r="D21" s="27" t="s">
        <v>206</v>
      </c>
      <c r="E21" s="27" t="s">
        <v>207</v>
      </c>
      <c r="F21" s="27">
        <v>0</v>
      </c>
      <c r="G21" s="39"/>
      <c r="H21" s="93">
        <v>0.59351419522551496</v>
      </c>
      <c r="I21" s="93">
        <v>0.60837720338753387</v>
      </c>
      <c r="J21" s="93">
        <v>0.62070159168573924</v>
      </c>
      <c r="K21" s="93">
        <v>0.63254244162707018</v>
      </c>
      <c r="L21" s="93">
        <v>0.64422439863110581</v>
      </c>
      <c r="M21" s="93">
        <v>0.65558854450109072</v>
      </c>
      <c r="N21" s="93">
        <v>0.66619470210101039</v>
      </c>
      <c r="O21" s="93">
        <v>0.67607553383979724</v>
      </c>
      <c r="P21" s="93">
        <v>0.68573026663626613</v>
      </c>
      <c r="Q21" s="93">
        <v>0.69509805634862276</v>
      </c>
      <c r="R21" s="93">
        <v>0.70424698548134657</v>
      </c>
      <c r="S21" s="93">
        <v>0.71327770460850437</v>
      </c>
      <c r="T21" s="93">
        <v>0.7223309195271389</v>
      </c>
      <c r="U21" s="93">
        <v>0.73142658978258634</v>
      </c>
      <c r="V21" s="93">
        <v>0.74051612497878305</v>
      </c>
      <c r="W21" s="93">
        <v>0.74946273249890616</v>
      </c>
      <c r="X21" s="93">
        <v>0.75817672936706759</v>
      </c>
      <c r="Y21" s="93">
        <v>0.76667983667705131</v>
      </c>
      <c r="Z21" s="93">
        <v>0.7750730982683528</v>
      </c>
      <c r="AA21" s="93">
        <v>0.78336783454889858</v>
      </c>
      <c r="AB21" s="93">
        <v>0.79150446144032793</v>
      </c>
      <c r="AC21" s="93">
        <v>0.79942078889361501</v>
      </c>
      <c r="AD21" s="93">
        <v>0.80713382593558491</v>
      </c>
      <c r="AE21" s="93">
        <v>0.81468331210135192</v>
      </c>
      <c r="AF21" s="93">
        <v>0.82205699169737256</v>
      </c>
      <c r="AG21" s="94">
        <v>0.82893062799680028</v>
      </c>
      <c r="AH21" s="94">
        <v>0.83514467280748783</v>
      </c>
      <c r="AI21" s="94">
        <v>0.84124293184973975</v>
      </c>
      <c r="AJ21" s="94">
        <v>0.84722743041510584</v>
      </c>
      <c r="AK21" s="94">
        <v>0.8530993747683483</v>
      </c>
      <c r="AL21" s="94">
        <v>0.85886071400616626</v>
      </c>
      <c r="AM21" s="94">
        <v>0.86451369801255917</v>
      </c>
      <c r="AN21" s="94">
        <v>0.87006469984994006</v>
      </c>
      <c r="AO21" s="94">
        <v>0.87551818363151157</v>
      </c>
      <c r="AP21" s="94">
        <v>0.88087911009587894</v>
      </c>
      <c r="AQ21" s="94">
        <v>0.88615371115868469</v>
      </c>
      <c r="AR21" s="94">
        <v>0.89134818914912861</v>
      </c>
      <c r="AS21" s="94">
        <v>0.89647156432230535</v>
      </c>
      <c r="AT21" s="94">
        <v>0.90152781141434268</v>
      </c>
      <c r="AU21" s="94">
        <v>0.90651998393112632</v>
      </c>
      <c r="AV21" s="94">
        <v>0.9114488100244873</v>
      </c>
      <c r="AW21" s="94">
        <v>0.91631539679851948</v>
      </c>
      <c r="AX21" s="94">
        <v>0.92112471710042432</v>
      </c>
      <c r="AY21" s="94">
        <v>0.92587937992287406</v>
      </c>
      <c r="AZ21" s="94">
        <v>0.93058283700522693</v>
      </c>
      <c r="BA21" s="94">
        <v>0.93120124753278</v>
      </c>
      <c r="BB21" s="94">
        <v>0.93180945459392683</v>
      </c>
      <c r="BC21" s="94">
        <v>0.93240917046700844</v>
      </c>
      <c r="BD21" s="94">
        <v>0.93300034870960535</v>
      </c>
      <c r="BE21" s="94">
        <v>0.93358291747555433</v>
      </c>
      <c r="BF21" s="94">
        <v>0.93415668831014043</v>
      </c>
      <c r="BG21" s="94">
        <v>0.93472316897974606</v>
      </c>
      <c r="BH21" s="94">
        <v>0.93528272906485432</v>
      </c>
      <c r="BI21" s="94">
        <v>0.93583527851956794</v>
      </c>
      <c r="BJ21" s="94">
        <v>0.93638135640971698</v>
      </c>
      <c r="BK21" s="94">
        <v>0.93692033400870078</v>
      </c>
      <c r="BL21" s="94">
        <v>0.93745213989313625</v>
      </c>
      <c r="BM21" s="94">
        <v>0.93797711414014251</v>
      </c>
      <c r="BN21" s="94">
        <v>0.93849425821793042</v>
      </c>
      <c r="BO21" s="94">
        <v>0.93900308660562559</v>
      </c>
      <c r="BP21" s="94">
        <v>0.93950356425031889</v>
      </c>
      <c r="BQ21" s="94">
        <v>0.93999484943936429</v>
      </c>
      <c r="BR21" s="94">
        <v>0.94047726683789634</v>
      </c>
      <c r="BS21" s="94">
        <v>0.94095087362609497</v>
      </c>
      <c r="BT21" s="94">
        <v>0.94141567875252385</v>
      </c>
      <c r="BU21" s="94">
        <v>0.94187181306999734</v>
      </c>
      <c r="BV21" s="94">
        <v>0.9423192375047369</v>
      </c>
      <c r="BW21" s="94">
        <v>0.94275812197147635</v>
      </c>
      <c r="BX21" s="94">
        <v>0.94318792360298265</v>
      </c>
      <c r="BY21" s="94">
        <v>0.94360887776159164</v>
      </c>
      <c r="BZ21" s="94">
        <v>0.94402108858658218</v>
      </c>
      <c r="CA21" s="94">
        <v>0.94442479601998985</v>
      </c>
      <c r="CB21" s="94">
        <v>0.94482100719410356</v>
      </c>
      <c r="CC21" s="94">
        <v>0.94521019771757464</v>
      </c>
      <c r="CD21" s="94">
        <v>0.9455930720437653</v>
      </c>
      <c r="CE21" s="94">
        <v>0.94596922722366461</v>
      </c>
      <c r="CF21" s="94">
        <v>0.94633891519584912</v>
      </c>
      <c r="CG21" s="94">
        <v>0.94670343408216351</v>
      </c>
      <c r="CH21" s="94">
        <v>0.94706373269570276</v>
      </c>
      <c r="CI21" s="94">
        <v>0.94741974757363645</v>
      </c>
      <c r="CJ21" s="38"/>
    </row>
    <row r="22" spans="2:88" x14ac:dyDescent="0.25"/>
    <row r="23" spans="2:88" x14ac:dyDescent="0.25">
      <c r="B23" s="48" t="s">
        <v>336</v>
      </c>
    </row>
    <row r="24" spans="2:88" x14ac:dyDescent="0.25"/>
    <row r="25" spans="2:88" x14ac:dyDescent="0.25">
      <c r="B25" s="49"/>
      <c r="C25" t="s">
        <v>337</v>
      </c>
    </row>
    <row r="26" spans="2:88" x14ac:dyDescent="0.25">
      <c r="B26" s="50"/>
      <c r="C26" t="s">
        <v>338</v>
      </c>
    </row>
    <row r="27" spans="2:88" x14ac:dyDescent="0.25"/>
    <row r="28" spans="2:88" ht="14.4" x14ac:dyDescent="0.3">
      <c r="B28" s="124" t="s">
        <v>341</v>
      </c>
      <c r="C28" s="125"/>
      <c r="D28" s="125"/>
      <c r="E28" s="125"/>
      <c r="F28" s="125"/>
      <c r="G28" s="125"/>
      <c r="H28" s="125"/>
      <c r="I28" s="126"/>
    </row>
    <row r="29" spans="2:88" x14ac:dyDescent="0.25"/>
    <row r="30" spans="2:88" s="6" customFormat="1" x14ac:dyDescent="0.25">
      <c r="B30" s="52" t="s">
        <v>334</v>
      </c>
      <c r="C30" s="127" t="s">
        <v>332</v>
      </c>
      <c r="D30" s="127"/>
      <c r="E30" s="127"/>
      <c r="F30" s="127"/>
      <c r="G30" s="127"/>
      <c r="H30" s="127"/>
      <c r="I30" s="127"/>
    </row>
    <row r="31" spans="2:88" s="6" customFormat="1" ht="78.599999999999994" customHeight="1" x14ac:dyDescent="0.25">
      <c r="B31" s="53">
        <v>1</v>
      </c>
      <c r="C31" s="115" t="s">
        <v>161</v>
      </c>
      <c r="D31" s="116"/>
      <c r="E31" s="116"/>
      <c r="F31" s="116"/>
      <c r="G31" s="116"/>
      <c r="H31" s="116"/>
      <c r="I31" s="116"/>
      <c r="P31" s="53">
        <f>B37+1</f>
        <v>8</v>
      </c>
      <c r="Q31" s="117" t="s">
        <v>183</v>
      </c>
      <c r="R31" s="118"/>
      <c r="S31" s="118"/>
      <c r="T31" s="118"/>
      <c r="U31" s="118"/>
      <c r="V31" s="118"/>
      <c r="W31" s="118"/>
      <c r="X31" s="118"/>
      <c r="Y31" s="118"/>
      <c r="Z31" s="118"/>
      <c r="AA31" s="119"/>
    </row>
    <row r="32" spans="2:88" s="6" customFormat="1" ht="60.6" customHeight="1" x14ac:dyDescent="0.25">
      <c r="B32" s="53">
        <f>B31+1</f>
        <v>2</v>
      </c>
      <c r="C32" s="117" t="s">
        <v>164</v>
      </c>
      <c r="D32" s="118"/>
      <c r="E32" s="118"/>
      <c r="F32" s="118"/>
      <c r="G32" s="118"/>
      <c r="H32" s="118"/>
      <c r="I32" s="119"/>
      <c r="P32" s="53">
        <f t="shared" ref="P32:P38" si="0">P31+1</f>
        <v>9</v>
      </c>
      <c r="Q32" s="117" t="s">
        <v>187</v>
      </c>
      <c r="R32" s="118"/>
      <c r="S32" s="118"/>
      <c r="T32" s="118"/>
      <c r="U32" s="118"/>
      <c r="V32" s="118"/>
      <c r="W32" s="118"/>
      <c r="X32" s="118"/>
      <c r="Y32" s="118"/>
      <c r="Z32" s="118"/>
      <c r="AA32" s="119"/>
    </row>
    <row r="33" spans="2:27" s="6" customFormat="1" ht="52.2" customHeight="1" x14ac:dyDescent="0.25">
      <c r="B33" s="53">
        <f t="shared" ref="B33:B37" si="1">B32+1</f>
        <v>3</v>
      </c>
      <c r="C33" s="117" t="s">
        <v>167</v>
      </c>
      <c r="D33" s="118"/>
      <c r="E33" s="118"/>
      <c r="F33" s="118"/>
      <c r="G33" s="118"/>
      <c r="H33" s="118"/>
      <c r="I33" s="119"/>
      <c r="P33" s="53">
        <f t="shared" si="0"/>
        <v>10</v>
      </c>
      <c r="Q33" s="117" t="s">
        <v>191</v>
      </c>
      <c r="R33" s="118"/>
      <c r="S33" s="118"/>
      <c r="T33" s="118"/>
      <c r="U33" s="118"/>
      <c r="V33" s="118"/>
      <c r="W33" s="118"/>
      <c r="X33" s="118"/>
      <c r="Y33" s="118"/>
      <c r="Z33" s="118"/>
      <c r="AA33" s="119"/>
    </row>
    <row r="34" spans="2:27" s="6" customFormat="1" ht="64.95" customHeight="1" x14ac:dyDescent="0.25">
      <c r="B34" s="53">
        <f t="shared" si="1"/>
        <v>4</v>
      </c>
      <c r="C34" s="117" t="s">
        <v>170</v>
      </c>
      <c r="D34" s="118"/>
      <c r="E34" s="118"/>
      <c r="F34" s="118"/>
      <c r="G34" s="118"/>
      <c r="H34" s="118"/>
      <c r="I34" s="119"/>
      <c r="P34" s="53">
        <f t="shared" si="0"/>
        <v>11</v>
      </c>
      <c r="Q34" s="117" t="s">
        <v>194</v>
      </c>
      <c r="R34" s="118"/>
      <c r="S34" s="118"/>
      <c r="T34" s="118"/>
      <c r="U34" s="118"/>
      <c r="V34" s="118"/>
      <c r="W34" s="118"/>
      <c r="X34" s="118"/>
      <c r="Y34" s="118"/>
      <c r="Z34" s="118"/>
      <c r="AA34" s="119"/>
    </row>
    <row r="35" spans="2:27" s="6" customFormat="1" ht="51" customHeight="1" x14ac:dyDescent="0.25">
      <c r="B35" s="53">
        <f t="shared" si="1"/>
        <v>5</v>
      </c>
      <c r="C35" s="117" t="s">
        <v>174</v>
      </c>
      <c r="D35" s="118"/>
      <c r="E35" s="118"/>
      <c r="F35" s="118"/>
      <c r="G35" s="118"/>
      <c r="H35" s="118"/>
      <c r="I35" s="119"/>
      <c r="P35" s="53">
        <f t="shared" si="0"/>
        <v>12</v>
      </c>
      <c r="Q35" s="117" t="s">
        <v>197</v>
      </c>
      <c r="R35" s="118"/>
      <c r="S35" s="118"/>
      <c r="T35" s="118"/>
      <c r="U35" s="118"/>
      <c r="V35" s="118"/>
      <c r="W35" s="118"/>
      <c r="X35" s="118"/>
      <c r="Y35" s="118"/>
      <c r="Z35" s="118"/>
      <c r="AA35" s="119"/>
    </row>
    <row r="36" spans="2:27" s="6" customFormat="1" ht="50.55" customHeight="1" x14ac:dyDescent="0.25">
      <c r="B36" s="53">
        <f t="shared" si="1"/>
        <v>6</v>
      </c>
      <c r="C36" s="117" t="s">
        <v>177</v>
      </c>
      <c r="D36" s="118"/>
      <c r="E36" s="118"/>
      <c r="F36" s="118"/>
      <c r="G36" s="118"/>
      <c r="H36" s="118"/>
      <c r="I36" s="119"/>
      <c r="P36" s="53">
        <f t="shared" si="0"/>
        <v>13</v>
      </c>
      <c r="Q36" s="117" t="s">
        <v>201</v>
      </c>
      <c r="R36" s="118"/>
      <c r="S36" s="118"/>
      <c r="T36" s="118"/>
      <c r="U36" s="118"/>
      <c r="V36" s="118"/>
      <c r="W36" s="118"/>
      <c r="X36" s="118"/>
      <c r="Y36" s="118"/>
      <c r="Z36" s="118"/>
      <c r="AA36" s="119"/>
    </row>
    <row r="37" spans="2:27" s="6" customFormat="1" ht="54.45" customHeight="1" x14ac:dyDescent="0.25">
      <c r="B37" s="53">
        <f t="shared" si="1"/>
        <v>7</v>
      </c>
      <c r="C37" s="117" t="s">
        <v>180</v>
      </c>
      <c r="D37" s="118"/>
      <c r="E37" s="118"/>
      <c r="F37" s="118"/>
      <c r="G37" s="118"/>
      <c r="H37" s="118"/>
      <c r="I37" s="119"/>
      <c r="P37" s="53">
        <f t="shared" si="0"/>
        <v>14</v>
      </c>
      <c r="Q37" s="117" t="s">
        <v>204</v>
      </c>
      <c r="R37" s="118"/>
      <c r="S37" s="118"/>
      <c r="T37" s="118"/>
      <c r="U37" s="118"/>
      <c r="V37" s="118"/>
      <c r="W37" s="118"/>
      <c r="X37" s="118"/>
      <c r="Y37" s="118"/>
      <c r="Z37" s="118"/>
      <c r="AA37" s="119"/>
    </row>
    <row r="38" spans="2:27" s="6" customFormat="1" ht="67.2" customHeight="1" x14ac:dyDescent="0.25">
      <c r="P38" s="53">
        <f t="shared" si="0"/>
        <v>15</v>
      </c>
      <c r="Q38" s="117" t="s">
        <v>208</v>
      </c>
      <c r="R38" s="118"/>
      <c r="S38" s="118"/>
      <c r="T38" s="118"/>
      <c r="U38" s="118"/>
      <c r="V38" s="118"/>
      <c r="W38" s="118"/>
      <c r="X38" s="118"/>
      <c r="Y38" s="118"/>
      <c r="Z38" s="118"/>
      <c r="AA38" s="119"/>
    </row>
    <row r="39" spans="2:27" s="6" customFormat="1" ht="67.2" customHeight="1" x14ac:dyDescent="0.25"/>
    <row r="40" spans="2:27" s="6" customFormat="1" ht="56.7" customHeight="1" x14ac:dyDescent="0.25"/>
    <row r="41" spans="2:27" s="6" customFormat="1" ht="53.55" customHeight="1" x14ac:dyDescent="0.25"/>
    <row r="42" spans="2:27" s="6" customFormat="1" ht="47.7" customHeight="1" x14ac:dyDescent="0.25"/>
    <row r="43" spans="2:27" s="6" customFormat="1" ht="46.95" customHeight="1" x14ac:dyDescent="0.25"/>
    <row r="44" spans="2:27" s="6" customFormat="1" ht="31.2" customHeight="1" x14ac:dyDescent="0.25"/>
    <row r="45" spans="2:27" s="6" customFormat="1" ht="48.45" customHeight="1" x14ac:dyDescent="0.25"/>
    <row r="46" spans="2:27" s="6" customFormat="1" ht="13.2" x14ac:dyDescent="0.25"/>
    <row r="47" spans="2:27" s="6" customFormat="1" ht="13.2" x14ac:dyDescent="0.25"/>
    <row r="48" spans="2:27" s="6" customFormat="1" ht="13.2" x14ac:dyDescent="0.25"/>
    <row r="49" s="6" customFormat="1" ht="13.2"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4">
    <mergeCell ref="Q35:AA35"/>
    <mergeCell ref="C32:I32"/>
    <mergeCell ref="C33:I33"/>
    <mergeCell ref="C34:I34"/>
    <mergeCell ref="Q31:AA31"/>
    <mergeCell ref="Q32:AA32"/>
    <mergeCell ref="Q33:AA33"/>
    <mergeCell ref="Q34:AA34"/>
    <mergeCell ref="Q36:AA36"/>
    <mergeCell ref="Q37:AA37"/>
    <mergeCell ref="Q38:AA38"/>
    <mergeCell ref="AG5:CJ5"/>
    <mergeCell ref="B1:F1"/>
    <mergeCell ref="C36:I36"/>
    <mergeCell ref="C37:I37"/>
    <mergeCell ref="B3:C3"/>
    <mergeCell ref="B4:C4"/>
    <mergeCell ref="D3:F3"/>
    <mergeCell ref="D4:F4"/>
    <mergeCell ref="H5:AF5"/>
    <mergeCell ref="C35:I35"/>
    <mergeCell ref="B28:I28"/>
    <mergeCell ref="C30:I30"/>
    <mergeCell ref="C31:I31"/>
  </mergeCells>
  <pageMargins left="0.7" right="0.7" top="0.75" bottom="0.75" header="0.3" footer="0.3"/>
  <pageSetup paperSize="8" scale="95" orientation="landscape" r:id="rId1"/>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CK42"/>
  <sheetViews>
    <sheetView showGridLines="0" zoomScale="80" zoomScaleNormal="80" workbookViewId="0"/>
  </sheetViews>
  <sheetFormatPr defaultColWidth="0" defaultRowHeight="13.8" zeroHeight="1" x14ac:dyDescent="0.25"/>
  <cols>
    <col min="1" max="1" width="2.296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89" width="8.69921875" customWidth="1"/>
    <col min="90" max="109" width="8.69921875" hidden="1" customWidth="1"/>
    <col min="110" max="16384" width="8.69921875" hidden="1"/>
  </cols>
  <sheetData>
    <row r="1" spans="1:88" ht="22.5" customHeight="1" x14ac:dyDescent="0.25">
      <c r="B1" s="108" t="s">
        <v>209</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2</v>
      </c>
      <c r="C3" s="121"/>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51" t="s">
        <v>330</v>
      </c>
      <c r="C4" s="51"/>
      <c r="D4" s="130" t="str">
        <f>'Cover sheet'!C6</f>
        <v>Slough, Wycombe &amp; Aylesbury (SWA)</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60">
        <v>1</v>
      </c>
      <c r="C7" s="30" t="s">
        <v>210</v>
      </c>
      <c r="D7" s="31" t="s">
        <v>211</v>
      </c>
      <c r="E7" s="31" t="s">
        <v>48</v>
      </c>
      <c r="F7" s="31">
        <v>2</v>
      </c>
      <c r="G7" s="39"/>
      <c r="H7" s="85">
        <v>170.33082274188163</v>
      </c>
      <c r="I7" s="85">
        <v>170.8499043418868</v>
      </c>
      <c r="J7" s="85">
        <v>171.15725651490885</v>
      </c>
      <c r="K7" s="85">
        <v>171.48381695977378</v>
      </c>
      <c r="L7" s="85">
        <v>171.8515939363034</v>
      </c>
      <c r="M7" s="85">
        <v>172.23837504718642</v>
      </c>
      <c r="N7" s="85">
        <v>172.58827004444589</v>
      </c>
      <c r="O7" s="85">
        <v>172.89025536466752</v>
      </c>
      <c r="P7" s="85">
        <v>173.19978039794074</v>
      </c>
      <c r="Q7" s="85">
        <v>173.49664616419722</v>
      </c>
      <c r="R7" s="85">
        <v>173.78967692036187</v>
      </c>
      <c r="S7" s="85">
        <v>174.09198280410553</v>
      </c>
      <c r="T7" s="85">
        <v>174.42685866901004</v>
      </c>
      <c r="U7" s="85">
        <v>174.80984857250553</v>
      </c>
      <c r="V7" s="85">
        <v>175.24048978071195</v>
      </c>
      <c r="W7" s="85">
        <v>175.6937856640821</v>
      </c>
      <c r="X7" s="85">
        <v>176.15297560607192</v>
      </c>
      <c r="Y7" s="85">
        <v>176.61600806638404</v>
      </c>
      <c r="Z7" s="85">
        <v>177.09667848405002</v>
      </c>
      <c r="AA7" s="85">
        <v>177.5986569200241</v>
      </c>
      <c r="AB7" s="85">
        <v>178.1077155587885</v>
      </c>
      <c r="AC7" s="85">
        <v>178.60412176179247</v>
      </c>
      <c r="AD7" s="85">
        <v>179.10897300915295</v>
      </c>
      <c r="AE7" s="85">
        <v>179.62215469085598</v>
      </c>
      <c r="AF7" s="85">
        <v>180.14347832820042</v>
      </c>
      <c r="AG7" s="86">
        <v>180.57985402605163</v>
      </c>
      <c r="AH7" s="86">
        <v>180.74062978218765</v>
      </c>
      <c r="AI7" s="86">
        <v>181.25868341332358</v>
      </c>
      <c r="AJ7" s="86">
        <v>181.42110370033097</v>
      </c>
      <c r="AK7" s="86">
        <v>181.56830679230976</v>
      </c>
      <c r="AL7" s="86">
        <v>181.70164393327173</v>
      </c>
      <c r="AM7" s="86">
        <v>181.82104597619721</v>
      </c>
      <c r="AN7" s="86">
        <v>181.92689836797786</v>
      </c>
      <c r="AO7" s="86">
        <v>182.02532647963642</v>
      </c>
      <c r="AP7" s="86">
        <v>182.11427322942325</v>
      </c>
      <c r="AQ7" s="86">
        <v>182.19277039550306</v>
      </c>
      <c r="AR7" s="86">
        <v>182.26448351758322</v>
      </c>
      <c r="AS7" s="86">
        <v>182.32948779982405</v>
      </c>
      <c r="AT7" s="86">
        <v>182.38280808739449</v>
      </c>
      <c r="AU7" s="86">
        <v>182.42557329364854</v>
      </c>
      <c r="AV7" s="86">
        <v>182.46576592341444</v>
      </c>
      <c r="AW7" s="86">
        <v>182.49325372306245</v>
      </c>
      <c r="AX7" s="86">
        <v>182.51082249304989</v>
      </c>
      <c r="AY7" s="86">
        <v>182.52209067556768</v>
      </c>
      <c r="AZ7" s="86">
        <v>182.52545927105547</v>
      </c>
      <c r="BA7" s="86">
        <v>182.81670390052662</v>
      </c>
      <c r="BB7" s="86">
        <v>183.11106094866537</v>
      </c>
      <c r="BC7" s="86">
        <v>183.40473820416818</v>
      </c>
      <c r="BD7" s="86">
        <v>183.69902866964995</v>
      </c>
      <c r="BE7" s="86">
        <v>183.99642452677469</v>
      </c>
      <c r="BF7" s="86">
        <v>184.29423667160165</v>
      </c>
      <c r="BG7" s="86">
        <v>184.59639661445152</v>
      </c>
      <c r="BH7" s="86">
        <v>184.90091612501081</v>
      </c>
      <c r="BI7" s="86">
        <v>185.21066346599099</v>
      </c>
      <c r="BJ7" s="86">
        <v>185.525837988794</v>
      </c>
      <c r="BK7" s="86">
        <v>185.84579018889647</v>
      </c>
      <c r="BL7" s="86">
        <v>186.17178668675527</v>
      </c>
      <c r="BM7" s="86">
        <v>186.50092234191348</v>
      </c>
      <c r="BN7" s="86">
        <v>186.83406080359057</v>
      </c>
      <c r="BO7" s="86">
        <v>187.17492616954394</v>
      </c>
      <c r="BP7" s="86">
        <v>187.52173186536373</v>
      </c>
      <c r="BQ7" s="86">
        <v>187.87607484132241</v>
      </c>
      <c r="BR7" s="86">
        <v>188.23460923803012</v>
      </c>
      <c r="BS7" s="86">
        <v>188.59899675529567</v>
      </c>
      <c r="BT7" s="86">
        <v>188.96602410039432</v>
      </c>
      <c r="BU7" s="86">
        <v>189.33828525127964</v>
      </c>
      <c r="BV7" s="86">
        <v>189.71488919548071</v>
      </c>
      <c r="BW7" s="86">
        <v>190.09164970846777</v>
      </c>
      <c r="BX7" s="86">
        <v>190.46815824951275</v>
      </c>
      <c r="BY7" s="86">
        <v>190.84732964193279</v>
      </c>
      <c r="BZ7" s="86">
        <v>191.22672271417707</v>
      </c>
      <c r="CA7" s="86">
        <v>191.60738698345571</v>
      </c>
      <c r="CB7" s="86">
        <v>191.99484610565554</v>
      </c>
      <c r="CC7" s="86">
        <v>192.38696359193978</v>
      </c>
      <c r="CD7" s="86">
        <v>192.78119349269321</v>
      </c>
      <c r="CE7" s="86">
        <v>193.17897913717346</v>
      </c>
      <c r="CF7" s="86">
        <v>193.58119542417236</v>
      </c>
      <c r="CG7" s="86">
        <v>193.97894202180657</v>
      </c>
      <c r="CH7" s="86">
        <v>194.38043052840658</v>
      </c>
      <c r="CI7" s="86">
        <v>194.78583483606647</v>
      </c>
      <c r="CJ7" s="87"/>
    </row>
    <row r="8" spans="1:88" ht="52.8" x14ac:dyDescent="0.25">
      <c r="B8" s="60">
        <f>B7+1</f>
        <v>2</v>
      </c>
      <c r="C8" s="26" t="s">
        <v>213</v>
      </c>
      <c r="D8" s="27" t="s">
        <v>214</v>
      </c>
      <c r="E8" s="27" t="s">
        <v>48</v>
      </c>
      <c r="F8" s="27">
        <v>2</v>
      </c>
      <c r="G8" s="39"/>
      <c r="H8" s="85">
        <v>195.15427157894737</v>
      </c>
      <c r="I8" s="85">
        <v>195.09355552631578</v>
      </c>
      <c r="J8" s="85">
        <v>195.03283947368422</v>
      </c>
      <c r="K8" s="85">
        <v>194.97212342105263</v>
      </c>
      <c r="L8" s="85">
        <v>188.01140736842106</v>
      </c>
      <c r="M8" s="85">
        <v>187.95069131578947</v>
      </c>
      <c r="N8" s="85">
        <v>187.88997526315788</v>
      </c>
      <c r="O8" s="85">
        <v>187.82925921052632</v>
      </c>
      <c r="P8" s="85">
        <v>187.76854315789473</v>
      </c>
      <c r="Q8" s="85">
        <v>187.70782710526316</v>
      </c>
      <c r="R8" s="85">
        <v>187.64711105263157</v>
      </c>
      <c r="S8" s="85">
        <v>187.56542036363638</v>
      </c>
      <c r="T8" s="85">
        <v>187.54444572727272</v>
      </c>
      <c r="U8" s="85">
        <v>187.52347109090908</v>
      </c>
      <c r="V8" s="85">
        <v>187.50249645454545</v>
      </c>
      <c r="W8" s="85">
        <v>187.48152181818182</v>
      </c>
      <c r="X8" s="85">
        <v>187.46054718181819</v>
      </c>
      <c r="Y8" s="85">
        <v>187.43957254545455</v>
      </c>
      <c r="Z8" s="85">
        <v>187.41859790909089</v>
      </c>
      <c r="AA8" s="85">
        <v>187.39762327272726</v>
      </c>
      <c r="AB8" s="85">
        <v>187.37664863636363</v>
      </c>
      <c r="AC8" s="85">
        <v>187.35567399999999</v>
      </c>
      <c r="AD8" s="85">
        <v>187.33469936363636</v>
      </c>
      <c r="AE8" s="85">
        <v>187.31372472727273</v>
      </c>
      <c r="AF8" s="85">
        <v>187.2927500909091</v>
      </c>
      <c r="AG8" s="86">
        <v>187.27177545454546</v>
      </c>
      <c r="AH8" s="86">
        <v>187.25080081818183</v>
      </c>
      <c r="AI8" s="86">
        <v>187.2298261818182</v>
      </c>
      <c r="AJ8" s="86">
        <v>187.20885154545454</v>
      </c>
      <c r="AK8" s="86">
        <v>187.1878769090909</v>
      </c>
      <c r="AL8" s="86">
        <v>187.16690227272727</v>
      </c>
      <c r="AM8" s="86">
        <v>187.14592763636364</v>
      </c>
      <c r="AN8" s="86">
        <v>187.124953</v>
      </c>
      <c r="AO8" s="86">
        <v>187.10397836363637</v>
      </c>
      <c r="AP8" s="86">
        <v>187.08300372727271</v>
      </c>
      <c r="AQ8" s="86">
        <v>187.06202909090908</v>
      </c>
      <c r="AR8" s="86">
        <v>187.04105445454545</v>
      </c>
      <c r="AS8" s="86">
        <v>187.02007981818181</v>
      </c>
      <c r="AT8" s="86">
        <v>186.99910518181818</v>
      </c>
      <c r="AU8" s="86">
        <v>186.97813054545455</v>
      </c>
      <c r="AV8" s="86">
        <v>186.95715590909091</v>
      </c>
      <c r="AW8" s="86">
        <v>186.93618127272728</v>
      </c>
      <c r="AX8" s="86">
        <v>186.91520663636365</v>
      </c>
      <c r="AY8" s="86">
        <v>186.89423199999999</v>
      </c>
      <c r="AZ8" s="86">
        <v>186.87325736363636</v>
      </c>
      <c r="BA8" s="86">
        <v>186.85228272727272</v>
      </c>
      <c r="BB8" s="86">
        <v>186.83130809090909</v>
      </c>
      <c r="BC8" s="86">
        <v>186.81033345454546</v>
      </c>
      <c r="BD8" s="86">
        <v>186.78935881818182</v>
      </c>
      <c r="BE8" s="86">
        <v>186.76838418181819</v>
      </c>
      <c r="BF8" s="86">
        <v>186.74740954545453</v>
      </c>
      <c r="BG8" s="86">
        <v>186.7264349090909</v>
      </c>
      <c r="BH8" s="86">
        <v>186.70546027272727</v>
      </c>
      <c r="BI8" s="86">
        <v>186.68448563636363</v>
      </c>
      <c r="BJ8" s="86">
        <v>186.663511</v>
      </c>
      <c r="BK8" s="86">
        <v>186.64253636363637</v>
      </c>
      <c r="BL8" s="86">
        <v>186.62156172727273</v>
      </c>
      <c r="BM8" s="86">
        <v>186.6005870909091</v>
      </c>
      <c r="BN8" s="86">
        <v>186.57961245454547</v>
      </c>
      <c r="BO8" s="86">
        <v>186.55863781818181</v>
      </c>
      <c r="BP8" s="86">
        <v>186.53766318181817</v>
      </c>
      <c r="BQ8" s="86">
        <v>186.51668854545454</v>
      </c>
      <c r="BR8" s="86">
        <v>186.49571390909091</v>
      </c>
      <c r="BS8" s="86">
        <v>186.47473927272728</v>
      </c>
      <c r="BT8" s="86">
        <v>186.45376463636364</v>
      </c>
      <c r="BU8" s="86">
        <v>186.43279000000001</v>
      </c>
      <c r="BV8" s="86">
        <v>186.41181536363635</v>
      </c>
      <c r="BW8" s="86">
        <v>186.39084072727272</v>
      </c>
      <c r="BX8" s="86">
        <v>186.36986609090908</v>
      </c>
      <c r="BY8" s="86">
        <v>186.34889145454545</v>
      </c>
      <c r="BZ8" s="86">
        <v>186.32791681818182</v>
      </c>
      <c r="CA8" s="86">
        <v>186.30694218181819</v>
      </c>
      <c r="CB8" s="86">
        <v>186.28596754545455</v>
      </c>
      <c r="CC8" s="86">
        <v>186.26499290909092</v>
      </c>
      <c r="CD8" s="86">
        <v>186.24401827272729</v>
      </c>
      <c r="CE8" s="86">
        <v>186.22304363636363</v>
      </c>
      <c r="CF8" s="86">
        <v>186.20206899999999</v>
      </c>
      <c r="CG8" s="86">
        <v>186.18109436363636</v>
      </c>
      <c r="CH8" s="86">
        <v>186.16011972727273</v>
      </c>
      <c r="CI8" s="86">
        <v>186.1391450909091</v>
      </c>
      <c r="CJ8" s="90"/>
    </row>
    <row r="9" spans="1:88" ht="52.8" x14ac:dyDescent="0.25">
      <c r="B9" s="60">
        <f t="shared" ref="B9:B11" si="0">B8+1</f>
        <v>3</v>
      </c>
      <c r="C9" s="26" t="s">
        <v>216</v>
      </c>
      <c r="D9" s="27" t="s">
        <v>217</v>
      </c>
      <c r="E9" s="27" t="s">
        <v>48</v>
      </c>
      <c r="F9" s="27">
        <v>2</v>
      </c>
      <c r="G9" s="39"/>
      <c r="H9" s="85">
        <v>189.83427157894738</v>
      </c>
      <c r="I9" s="85">
        <v>189.77355552631579</v>
      </c>
      <c r="J9" s="85">
        <v>189.71283947368423</v>
      </c>
      <c r="K9" s="85">
        <v>189.65212342105264</v>
      </c>
      <c r="L9" s="85">
        <v>182.69140736842107</v>
      </c>
      <c r="M9" s="85">
        <v>182.63069131578948</v>
      </c>
      <c r="N9" s="85">
        <v>182.56997526315789</v>
      </c>
      <c r="O9" s="85">
        <v>182.50925921052632</v>
      </c>
      <c r="P9" s="85">
        <v>182.44854315789473</v>
      </c>
      <c r="Q9" s="85">
        <v>182.38782710526317</v>
      </c>
      <c r="R9" s="85">
        <v>182.32711105263158</v>
      </c>
      <c r="S9" s="85">
        <v>182.24542036363638</v>
      </c>
      <c r="T9" s="85">
        <v>182.22444572727272</v>
      </c>
      <c r="U9" s="85">
        <v>182.20347109090909</v>
      </c>
      <c r="V9" s="85">
        <v>182.18249645454546</v>
      </c>
      <c r="W9" s="85">
        <v>182.16152181818182</v>
      </c>
      <c r="X9" s="85">
        <v>182.14054718181819</v>
      </c>
      <c r="Y9" s="85">
        <v>182.11957254545456</v>
      </c>
      <c r="Z9" s="85">
        <v>182.0985979090909</v>
      </c>
      <c r="AA9" s="85">
        <v>182.07762327272727</v>
      </c>
      <c r="AB9" s="85">
        <v>182.05664863636363</v>
      </c>
      <c r="AC9" s="85">
        <v>182.035674</v>
      </c>
      <c r="AD9" s="85">
        <v>182.01469936363637</v>
      </c>
      <c r="AE9" s="85">
        <v>181.99372472727273</v>
      </c>
      <c r="AF9" s="85">
        <v>181.9727500909091</v>
      </c>
      <c r="AG9" s="86">
        <v>181.95177545454547</v>
      </c>
      <c r="AH9" s="86">
        <v>181.93080081818184</v>
      </c>
      <c r="AI9" s="86">
        <v>181.9098261818182</v>
      </c>
      <c r="AJ9" s="86">
        <v>181.88885154545454</v>
      </c>
      <c r="AK9" s="86">
        <v>181.86787690909091</v>
      </c>
      <c r="AL9" s="86">
        <v>181.84690227272728</v>
      </c>
      <c r="AM9" s="86">
        <v>181.82592763636364</v>
      </c>
      <c r="AN9" s="86">
        <v>181.80495300000001</v>
      </c>
      <c r="AO9" s="86">
        <v>181.78397836363638</v>
      </c>
      <c r="AP9" s="86">
        <v>181.76300372727272</v>
      </c>
      <c r="AQ9" s="86">
        <v>181.74202909090909</v>
      </c>
      <c r="AR9" s="86">
        <v>181.72105445454545</v>
      </c>
      <c r="AS9" s="86">
        <v>181.70007981818182</v>
      </c>
      <c r="AT9" s="86">
        <v>181.67910518181819</v>
      </c>
      <c r="AU9" s="86">
        <v>181.65813054545455</v>
      </c>
      <c r="AV9" s="86">
        <v>181.63715590909092</v>
      </c>
      <c r="AW9" s="86">
        <v>181.61618127272729</v>
      </c>
      <c r="AX9" s="86">
        <v>181.59520663636366</v>
      </c>
      <c r="AY9" s="86">
        <v>181.57423199999999</v>
      </c>
      <c r="AZ9" s="86">
        <v>181.55325736363636</v>
      </c>
      <c r="BA9" s="86">
        <v>181.53228272727273</v>
      </c>
      <c r="BB9" s="86">
        <v>181.5113080909091</v>
      </c>
      <c r="BC9" s="86">
        <v>181.49033345454546</v>
      </c>
      <c r="BD9" s="86">
        <v>181.46935881818183</v>
      </c>
      <c r="BE9" s="86">
        <v>181.4483841818182</v>
      </c>
      <c r="BF9" s="86">
        <v>181.42740954545454</v>
      </c>
      <c r="BG9" s="86">
        <v>181.4064349090909</v>
      </c>
      <c r="BH9" s="86">
        <v>181.38546027272727</v>
      </c>
      <c r="BI9" s="86">
        <v>181.36448563636364</v>
      </c>
      <c r="BJ9" s="86">
        <v>181.34351100000001</v>
      </c>
      <c r="BK9" s="86">
        <v>181.32253636363637</v>
      </c>
      <c r="BL9" s="86">
        <v>181.30156172727274</v>
      </c>
      <c r="BM9" s="86">
        <v>181.28058709090911</v>
      </c>
      <c r="BN9" s="86">
        <v>181.25961245454548</v>
      </c>
      <c r="BO9" s="86">
        <v>181.23863781818181</v>
      </c>
      <c r="BP9" s="86">
        <v>181.21766318181818</v>
      </c>
      <c r="BQ9" s="86">
        <v>181.19668854545455</v>
      </c>
      <c r="BR9" s="86">
        <v>181.17571390909092</v>
      </c>
      <c r="BS9" s="86">
        <v>181.15473927272728</v>
      </c>
      <c r="BT9" s="86">
        <v>181.13376463636365</v>
      </c>
      <c r="BU9" s="86">
        <v>181.11279000000002</v>
      </c>
      <c r="BV9" s="86">
        <v>181.09181536363636</v>
      </c>
      <c r="BW9" s="86">
        <v>181.07084072727272</v>
      </c>
      <c r="BX9" s="86">
        <v>181.04986609090909</v>
      </c>
      <c r="BY9" s="86">
        <v>181.02889145454546</v>
      </c>
      <c r="BZ9" s="86">
        <v>181.00791681818183</v>
      </c>
      <c r="CA9" s="86">
        <v>180.98694218181819</v>
      </c>
      <c r="CB9" s="86">
        <v>180.96596754545456</v>
      </c>
      <c r="CC9" s="86">
        <v>180.94499290909093</v>
      </c>
      <c r="CD9" s="86">
        <v>180.9240182727273</v>
      </c>
      <c r="CE9" s="86">
        <v>180.90304363636363</v>
      </c>
      <c r="CF9" s="86">
        <v>180.882069</v>
      </c>
      <c r="CG9" s="86">
        <v>180.86109436363637</v>
      </c>
      <c r="CH9" s="86">
        <v>180.84011972727274</v>
      </c>
      <c r="CI9" s="86">
        <v>180.8191450909091</v>
      </c>
      <c r="CJ9" s="90"/>
    </row>
    <row r="10" spans="1:88" ht="52.8" x14ac:dyDescent="0.25">
      <c r="B10" s="60">
        <f t="shared" si="0"/>
        <v>4</v>
      </c>
      <c r="C10" s="26" t="s">
        <v>219</v>
      </c>
      <c r="D10" s="27" t="s">
        <v>220</v>
      </c>
      <c r="E10" s="27" t="s">
        <v>48</v>
      </c>
      <c r="F10" s="27">
        <v>2</v>
      </c>
      <c r="G10" s="39"/>
      <c r="H10" s="85">
        <v>6.5170343599769662</v>
      </c>
      <c r="I10" s="85">
        <v>8.0444931394356249</v>
      </c>
      <c r="J10" s="85">
        <v>8.520759095036464</v>
      </c>
      <c r="K10" s="85">
        <v>8.4375990335524786</v>
      </c>
      <c r="L10" s="85">
        <v>7.1976326052675894</v>
      </c>
      <c r="M10" s="85">
        <v>7.7677277011080887</v>
      </c>
      <c r="N10" s="85">
        <v>7.7242665142734293</v>
      </c>
      <c r="O10" s="85">
        <v>7.9103794947091437</v>
      </c>
      <c r="P10" s="85">
        <v>7.2834704881294048</v>
      </c>
      <c r="Q10" s="85">
        <v>8.0171795539110935</v>
      </c>
      <c r="R10" s="85">
        <v>7.6804277143739377</v>
      </c>
      <c r="S10" s="85">
        <v>7.975412745035273</v>
      </c>
      <c r="T10" s="85">
        <v>7.6858003047563725</v>
      </c>
      <c r="U10" s="85">
        <v>8.3362033735028938</v>
      </c>
      <c r="V10" s="85">
        <v>7.5555884577362677</v>
      </c>
      <c r="W10" s="85">
        <v>8.0692141506741777</v>
      </c>
      <c r="X10" s="85">
        <v>7.7925152523068766</v>
      </c>
      <c r="Y10" s="85">
        <v>7.9501519436517905</v>
      </c>
      <c r="Z10" s="85">
        <v>7.9742325058869143</v>
      </c>
      <c r="AA10" s="85">
        <v>7.3586925641145289</v>
      </c>
      <c r="AB10" s="85">
        <v>7.7464310186394147</v>
      </c>
      <c r="AC10" s="85">
        <v>7.2547216714493015</v>
      </c>
      <c r="AD10" s="85">
        <v>7.1761386013177795</v>
      </c>
      <c r="AE10" s="85">
        <v>7.3303010774858475</v>
      </c>
      <c r="AF10" s="85">
        <v>7.3303010774858475</v>
      </c>
      <c r="AG10" s="86">
        <v>7.3303010774858475</v>
      </c>
      <c r="AH10" s="86">
        <v>7.3303010774858475</v>
      </c>
      <c r="AI10" s="86">
        <v>7.3303010774858475</v>
      </c>
      <c r="AJ10" s="86">
        <v>7.3303010774858475</v>
      </c>
      <c r="AK10" s="86">
        <v>7.3303010774858475</v>
      </c>
      <c r="AL10" s="86">
        <v>7.3303010774858475</v>
      </c>
      <c r="AM10" s="86">
        <v>7.3303010774858475</v>
      </c>
      <c r="AN10" s="86">
        <v>7.3303010774858475</v>
      </c>
      <c r="AO10" s="86">
        <v>7.3303010774858475</v>
      </c>
      <c r="AP10" s="86">
        <v>7.3303010774858475</v>
      </c>
      <c r="AQ10" s="86">
        <v>7.3303010774858475</v>
      </c>
      <c r="AR10" s="86">
        <v>7.3303010774858475</v>
      </c>
      <c r="AS10" s="86">
        <v>7.3303010774858475</v>
      </c>
      <c r="AT10" s="86">
        <v>7.3303010774858475</v>
      </c>
      <c r="AU10" s="86">
        <v>7.3303010774858475</v>
      </c>
      <c r="AV10" s="86">
        <v>7.3303010774858475</v>
      </c>
      <c r="AW10" s="86">
        <v>7.3303010774858475</v>
      </c>
      <c r="AX10" s="86">
        <v>7.3303010774858475</v>
      </c>
      <c r="AY10" s="86">
        <v>7.3303010774858475</v>
      </c>
      <c r="AZ10" s="86">
        <v>7.3303010774858475</v>
      </c>
      <c r="BA10" s="86">
        <v>7.3303010774858475</v>
      </c>
      <c r="BB10" s="86">
        <v>7.3303010774858475</v>
      </c>
      <c r="BC10" s="86">
        <v>7.3303010774858475</v>
      </c>
      <c r="BD10" s="86">
        <v>7.3303010774858475</v>
      </c>
      <c r="BE10" s="86">
        <v>7.3303010774858475</v>
      </c>
      <c r="BF10" s="86">
        <v>7.3303010774858475</v>
      </c>
      <c r="BG10" s="86">
        <v>7.3303010774858475</v>
      </c>
      <c r="BH10" s="86">
        <v>7.3303010774858475</v>
      </c>
      <c r="BI10" s="86">
        <v>7.3303010774858475</v>
      </c>
      <c r="BJ10" s="86">
        <v>7.3303010774858475</v>
      </c>
      <c r="BK10" s="86">
        <v>7.3303010774858475</v>
      </c>
      <c r="BL10" s="86">
        <v>7.3303010774858475</v>
      </c>
      <c r="BM10" s="86">
        <v>7.3303010774858475</v>
      </c>
      <c r="BN10" s="86">
        <v>7.3303010774858475</v>
      </c>
      <c r="BO10" s="86">
        <v>7.3303010774858475</v>
      </c>
      <c r="BP10" s="86">
        <v>7.3303010774858475</v>
      </c>
      <c r="BQ10" s="86">
        <v>7.3303010774858475</v>
      </c>
      <c r="BR10" s="86">
        <v>7.3303010774858475</v>
      </c>
      <c r="BS10" s="86">
        <v>7.3303010774858475</v>
      </c>
      <c r="BT10" s="86">
        <v>7.3303010774858475</v>
      </c>
      <c r="BU10" s="86">
        <v>7.3303010774858475</v>
      </c>
      <c r="BV10" s="86">
        <v>7.3303010774858475</v>
      </c>
      <c r="BW10" s="86">
        <v>7.3303010774858475</v>
      </c>
      <c r="BX10" s="86">
        <v>7.3303010774858475</v>
      </c>
      <c r="BY10" s="86">
        <v>7.3303010774858475</v>
      </c>
      <c r="BZ10" s="86">
        <v>7.3303010774858475</v>
      </c>
      <c r="CA10" s="86">
        <v>7.3303010774858475</v>
      </c>
      <c r="CB10" s="86">
        <v>7.3303010774858475</v>
      </c>
      <c r="CC10" s="86">
        <v>7.3303010774858475</v>
      </c>
      <c r="CD10" s="86">
        <v>7.3303010774858475</v>
      </c>
      <c r="CE10" s="86">
        <v>7.3303010774858475</v>
      </c>
      <c r="CF10" s="86">
        <v>7.3303010774858475</v>
      </c>
      <c r="CG10" s="86">
        <v>7.3303010774858475</v>
      </c>
      <c r="CH10" s="86">
        <v>7.3303010774858475</v>
      </c>
      <c r="CI10" s="86">
        <v>7.3303010774858475</v>
      </c>
      <c r="CJ10" s="90"/>
    </row>
    <row r="11" spans="1:88" ht="52.8" x14ac:dyDescent="0.25">
      <c r="B11" s="60">
        <f t="shared" si="0"/>
        <v>5</v>
      </c>
      <c r="C11" s="26" t="s">
        <v>222</v>
      </c>
      <c r="D11" s="27" t="s">
        <v>223</v>
      </c>
      <c r="E11" s="27" t="s">
        <v>48</v>
      </c>
      <c r="F11" s="27">
        <v>2</v>
      </c>
      <c r="G11" s="39"/>
      <c r="H11" s="89">
        <v>12.986414477088781</v>
      </c>
      <c r="I11" s="89">
        <v>10.879158044993366</v>
      </c>
      <c r="J11" s="89">
        <v>10.034823863738911</v>
      </c>
      <c r="K11" s="89">
        <v>9.7307074277263812</v>
      </c>
      <c r="L11" s="89">
        <v>3.6421808268500762</v>
      </c>
      <c r="M11" s="89">
        <v>2.6245885674949649</v>
      </c>
      <c r="N11" s="89">
        <v>2.2574387044385649</v>
      </c>
      <c r="O11" s="89">
        <v>1.7086243511496555</v>
      </c>
      <c r="P11" s="89">
        <v>1.9652922718245858</v>
      </c>
      <c r="Q11" s="89">
        <v>0.87400138715486086</v>
      </c>
      <c r="R11" s="89">
        <v>0.85700641789577148</v>
      </c>
      <c r="S11" s="89">
        <v>0.17802481449558449</v>
      </c>
      <c r="T11" s="89">
        <v>0.11178675350630574</v>
      </c>
      <c r="U11" s="89">
        <v>-0.94258085509933309</v>
      </c>
      <c r="V11" s="89">
        <v>-0.61358178390276397</v>
      </c>
      <c r="W11" s="89">
        <v>-1.6014779965744523</v>
      </c>
      <c r="X11" s="89">
        <v>-1.8049436765606037</v>
      </c>
      <c r="Y11" s="89">
        <v>-2.4465874645812713</v>
      </c>
      <c r="Z11" s="89">
        <v>-2.9723130808460327</v>
      </c>
      <c r="AA11" s="89">
        <v>-2.8797262114113611</v>
      </c>
      <c r="AB11" s="89">
        <v>-3.7974979410642806</v>
      </c>
      <c r="AC11" s="89">
        <v>-3.8231694332417714</v>
      </c>
      <c r="AD11" s="89">
        <v>-4.2704122468343595</v>
      </c>
      <c r="AE11" s="89">
        <v>-4.9587310410690915</v>
      </c>
      <c r="AF11" s="89">
        <v>-5.5010293147771616</v>
      </c>
      <c r="AG11" s="90">
        <v>-5.9583796489920129</v>
      </c>
      <c r="AH11" s="90">
        <v>-6.1401300414916644</v>
      </c>
      <c r="AI11" s="90">
        <v>-6.6791583089912248</v>
      </c>
      <c r="AJ11" s="90">
        <v>-6.8625532323622789</v>
      </c>
      <c r="AK11" s="90">
        <v>-7.0307309607046928</v>
      </c>
      <c r="AL11" s="90">
        <v>-7.1850427380302957</v>
      </c>
      <c r="AM11" s="90">
        <v>-7.3254194173194147</v>
      </c>
      <c r="AN11" s="90">
        <v>-7.4522464454636914</v>
      </c>
      <c r="AO11" s="90">
        <v>-7.5716491934858876</v>
      </c>
      <c r="AP11" s="90">
        <v>-7.6815705796363769</v>
      </c>
      <c r="AQ11" s="90">
        <v>-7.7810423820798231</v>
      </c>
      <c r="AR11" s="90">
        <v>-7.8737301405236106</v>
      </c>
      <c r="AS11" s="90">
        <v>-7.9597090591280786</v>
      </c>
      <c r="AT11" s="90">
        <v>-8.0340039830621546</v>
      </c>
      <c r="AU11" s="90">
        <v>-8.0977438256798333</v>
      </c>
      <c r="AV11" s="90">
        <v>-8.1589110918093635</v>
      </c>
      <c r="AW11" s="90">
        <v>-8.2073735278210105</v>
      </c>
      <c r="AX11" s="90">
        <v>-8.2459169341720777</v>
      </c>
      <c r="AY11" s="90">
        <v>-8.2781597530535347</v>
      </c>
      <c r="AZ11" s="90">
        <v>-8.3025029849049528</v>
      </c>
      <c r="BA11" s="90">
        <v>-8.614722250739737</v>
      </c>
      <c r="BB11" s="90">
        <v>-8.9300539352421193</v>
      </c>
      <c r="BC11" s="90">
        <v>-9.2447058271085663</v>
      </c>
      <c r="BD11" s="90">
        <v>-9.5599709289539643</v>
      </c>
      <c r="BE11" s="90">
        <v>-9.8783414224423378</v>
      </c>
      <c r="BF11" s="90">
        <v>-10.197128203632962</v>
      </c>
      <c r="BG11" s="90">
        <v>-10.520262782846464</v>
      </c>
      <c r="BH11" s="90">
        <v>-10.845756929769385</v>
      </c>
      <c r="BI11" s="90">
        <v>-11.176478907113198</v>
      </c>
      <c r="BJ11" s="90">
        <v>-11.512628066279836</v>
      </c>
      <c r="BK11" s="90">
        <v>-11.853554902745946</v>
      </c>
      <c r="BL11" s="90">
        <v>-12.200526036968375</v>
      </c>
      <c r="BM11" s="90">
        <v>-12.550636328490219</v>
      </c>
      <c r="BN11" s="90">
        <v>-12.904749426530946</v>
      </c>
      <c r="BO11" s="90">
        <v>-13.26658942884797</v>
      </c>
      <c r="BP11" s="90">
        <v>-13.634369761031399</v>
      </c>
      <c r="BQ11" s="90">
        <v>-14.009687373353705</v>
      </c>
      <c r="BR11" s="90">
        <v>-14.389196406425048</v>
      </c>
      <c r="BS11" s="90">
        <v>-14.774558560054237</v>
      </c>
      <c r="BT11" s="90">
        <v>-15.162560541516518</v>
      </c>
      <c r="BU11" s="90">
        <v>-15.555796328765473</v>
      </c>
      <c r="BV11" s="90">
        <v>-15.953374909330199</v>
      </c>
      <c r="BW11" s="90">
        <v>-16.351110058680895</v>
      </c>
      <c r="BX11" s="90">
        <v>-16.748593236089512</v>
      </c>
      <c r="BY11" s="90">
        <v>-17.148739264873178</v>
      </c>
      <c r="BZ11" s="90">
        <v>-17.549106973481095</v>
      </c>
      <c r="CA11" s="90">
        <v>-17.950745879123367</v>
      </c>
      <c r="CB11" s="90">
        <v>-18.359179637686829</v>
      </c>
      <c r="CC11" s="90">
        <v>-18.772271760334696</v>
      </c>
      <c r="CD11" s="90">
        <v>-19.187476297451759</v>
      </c>
      <c r="CE11" s="90">
        <v>-19.606236578295672</v>
      </c>
      <c r="CF11" s="90">
        <v>-20.029427501658212</v>
      </c>
      <c r="CG11" s="90">
        <v>-20.448148735656055</v>
      </c>
      <c r="CH11" s="90">
        <v>-20.870611878619691</v>
      </c>
      <c r="CI11" s="90">
        <v>-21.296990822643217</v>
      </c>
      <c r="CJ11" s="90"/>
    </row>
    <row r="12" spans="1:88" ht="13.95" customHeight="1" x14ac:dyDescent="0.25"/>
    <row r="13" spans="1:88" ht="13.95" customHeight="1" x14ac:dyDescent="0.25">
      <c r="B13" s="48" t="s">
        <v>336</v>
      </c>
    </row>
    <row r="14" spans="1:88" ht="13.95" customHeight="1" x14ac:dyDescent="0.25"/>
    <row r="15" spans="1:88" ht="13.95" customHeight="1" x14ac:dyDescent="0.25">
      <c r="B15" s="49"/>
      <c r="C15" t="s">
        <v>337</v>
      </c>
    </row>
    <row r="16" spans="1:88" ht="13.95" customHeight="1" x14ac:dyDescent="0.25">
      <c r="B16" s="50"/>
      <c r="C16" t="s">
        <v>338</v>
      </c>
    </row>
    <row r="17" spans="2:9" ht="13.95" customHeight="1" x14ac:dyDescent="0.25"/>
    <row r="18" spans="2:9" ht="13.95" customHeight="1" x14ac:dyDescent="0.3">
      <c r="B18" s="124" t="s">
        <v>342</v>
      </c>
      <c r="C18" s="125"/>
      <c r="D18" s="125"/>
      <c r="E18" s="125"/>
      <c r="F18" s="125"/>
      <c r="G18" s="125"/>
      <c r="H18" s="125"/>
      <c r="I18" s="126"/>
    </row>
    <row r="19" spans="2:9" ht="13.95" customHeight="1" x14ac:dyDescent="0.25"/>
    <row r="20" spans="2:9" s="6" customFormat="1" x14ac:dyDescent="0.25">
      <c r="B20" s="52" t="s">
        <v>334</v>
      </c>
      <c r="C20" s="127" t="s">
        <v>332</v>
      </c>
      <c r="D20" s="127"/>
      <c r="E20" s="127"/>
      <c r="F20" s="127"/>
      <c r="G20" s="127"/>
      <c r="H20" s="127"/>
      <c r="I20" s="127"/>
    </row>
    <row r="21" spans="2:9" s="6" customFormat="1" ht="72.45" customHeight="1" x14ac:dyDescent="0.25">
      <c r="B21" s="53">
        <v>1</v>
      </c>
      <c r="C21" s="115" t="s">
        <v>212</v>
      </c>
      <c r="D21" s="116"/>
      <c r="E21" s="116"/>
      <c r="F21" s="116"/>
      <c r="G21" s="116"/>
      <c r="H21" s="116"/>
      <c r="I21" s="116"/>
    </row>
    <row r="22" spans="2:9" s="6" customFormat="1" ht="54" customHeight="1" x14ac:dyDescent="0.25">
      <c r="B22" s="53">
        <v>2</v>
      </c>
      <c r="C22" s="115" t="s">
        <v>215</v>
      </c>
      <c r="D22" s="116"/>
      <c r="E22" s="116"/>
      <c r="F22" s="116"/>
      <c r="G22" s="116"/>
      <c r="H22" s="116"/>
      <c r="I22" s="116"/>
    </row>
    <row r="23" spans="2:9" s="6" customFormat="1" ht="48" customHeight="1" x14ac:dyDescent="0.25">
      <c r="B23" s="53">
        <v>3</v>
      </c>
      <c r="C23" s="115" t="s">
        <v>218</v>
      </c>
      <c r="D23" s="116"/>
      <c r="E23" s="116"/>
      <c r="F23" s="116"/>
      <c r="G23" s="116"/>
      <c r="H23" s="116"/>
      <c r="I23" s="116"/>
    </row>
    <row r="24" spans="2:9" s="6" customFormat="1" ht="36.6" customHeight="1" x14ac:dyDescent="0.25">
      <c r="B24" s="53">
        <v>4</v>
      </c>
      <c r="C24" s="115" t="s">
        <v>221</v>
      </c>
      <c r="D24" s="116"/>
      <c r="E24" s="116"/>
      <c r="F24" s="116"/>
      <c r="G24" s="116"/>
      <c r="H24" s="116"/>
      <c r="I24" s="116"/>
    </row>
    <row r="25" spans="2:9" s="6" customFormat="1" ht="38.549999999999997" customHeight="1" x14ac:dyDescent="0.25">
      <c r="B25" s="53">
        <v>5</v>
      </c>
      <c r="C25" s="115" t="s">
        <v>224</v>
      </c>
      <c r="D25" s="116"/>
      <c r="E25" s="116"/>
      <c r="F25" s="116"/>
      <c r="G25" s="116"/>
      <c r="H25" s="116"/>
      <c r="I25" s="116"/>
    </row>
    <row r="26" spans="2:9" x14ac:dyDescent="0.25"/>
    <row r="27" spans="2:9" ht="54" hidden="1" customHeight="1" x14ac:dyDescent="0.25"/>
    <row r="28" spans="2:9" ht="54" hidden="1" customHeight="1" x14ac:dyDescent="0.25"/>
    <row r="29" spans="2:9" ht="54" hidden="1" customHeight="1" x14ac:dyDescent="0.25"/>
    <row r="30" spans="2:9" ht="54" hidden="1" customHeight="1" x14ac:dyDescent="0.25"/>
    <row r="31" spans="2:9" ht="54" hidden="1" customHeight="1" x14ac:dyDescent="0.25"/>
    <row r="32" spans="2:9" ht="54" hidden="1" customHeight="1" x14ac:dyDescent="0.25"/>
    <row r="33" ht="54" hidden="1" customHeight="1" x14ac:dyDescent="0.25"/>
    <row r="34" ht="54" hidden="1" customHeight="1" x14ac:dyDescent="0.25"/>
    <row r="35" ht="54" hidden="1" customHeight="1" x14ac:dyDescent="0.25"/>
    <row r="36" ht="54" hidden="1" customHeight="1" x14ac:dyDescent="0.25"/>
    <row r="37" ht="54" hidden="1" customHeight="1" x14ac:dyDescent="0.25"/>
    <row r="38" ht="54" hidden="1" customHeight="1" x14ac:dyDescent="0.25"/>
    <row r="39" ht="54" hidden="1" customHeight="1" x14ac:dyDescent="0.25"/>
    <row r="40" ht="54" hidden="1" customHeight="1" x14ac:dyDescent="0.25"/>
    <row r="41" ht="54" hidden="1" customHeight="1" x14ac:dyDescent="0.25"/>
    <row r="42" ht="54" hidden="1" customHeight="1" x14ac:dyDescent="0.25"/>
  </sheetData>
  <mergeCells count="13">
    <mergeCell ref="C24:I24"/>
    <mergeCell ref="C25:I25"/>
    <mergeCell ref="H5:AF5"/>
    <mergeCell ref="B3:C3"/>
    <mergeCell ref="D3:F3"/>
    <mergeCell ref="D4:F4"/>
    <mergeCell ref="C20:I20"/>
    <mergeCell ref="C21:I21"/>
    <mergeCell ref="AG5:CJ5"/>
    <mergeCell ref="B1:F1"/>
    <mergeCell ref="B18:I18"/>
    <mergeCell ref="C22:I22"/>
    <mergeCell ref="C23:I23"/>
  </mergeCell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CK23"/>
  <sheetViews>
    <sheetView showGridLines="0" tabSelected="1" zoomScale="80" zoomScaleNormal="80" workbookViewId="0">
      <selection activeCell="M19" sqref="M1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89" width="8.69921875" customWidth="1"/>
    <col min="90" max="109" width="8.69921875" hidden="1" customWidth="1"/>
    <col min="110" max="16384" width="8.69921875" hidden="1"/>
  </cols>
  <sheetData>
    <row r="1" spans="1:88" ht="24" x14ac:dyDescent="0.25">
      <c r="B1" s="1" t="s">
        <v>225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2</v>
      </c>
      <c r="C3" s="121"/>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330</v>
      </c>
      <c r="C4" s="121"/>
      <c r="D4" s="130" t="str">
        <f>'Cover sheet'!C6</f>
        <v>Slough, Wycombe &amp; Aylesbury (SWA)</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1.75" customHeight="1" x14ac:dyDescent="0.25">
      <c r="B7" s="60">
        <v>1</v>
      </c>
      <c r="C7" s="30" t="s">
        <v>142</v>
      </c>
      <c r="D7" s="31" t="s">
        <v>226</v>
      </c>
      <c r="E7" s="31" t="s">
        <v>48</v>
      </c>
      <c r="F7" s="31">
        <v>2</v>
      </c>
      <c r="G7" s="39"/>
      <c r="H7" s="85">
        <v>199.11</v>
      </c>
      <c r="I7" s="85">
        <v>199.18</v>
      </c>
      <c r="J7" s="85">
        <v>204.49283947368423</v>
      </c>
      <c r="K7" s="85">
        <v>204.43212342105264</v>
      </c>
      <c r="L7" s="85">
        <v>197.47140736842107</v>
      </c>
      <c r="M7" s="85">
        <v>197.41069131578948</v>
      </c>
      <c r="N7" s="85">
        <v>197.34997526315789</v>
      </c>
      <c r="O7" s="85">
        <v>197.28925921052632</v>
      </c>
      <c r="P7" s="85">
        <v>197.22854315789473</v>
      </c>
      <c r="Q7" s="85">
        <v>197.16782710526317</v>
      </c>
      <c r="R7" s="85">
        <v>193.84711105263159</v>
      </c>
      <c r="S7" s="85">
        <v>193.76542036363639</v>
      </c>
      <c r="T7" s="85">
        <v>193.74444572727273</v>
      </c>
      <c r="U7" s="85">
        <v>193.7234710909091</v>
      </c>
      <c r="V7" s="85">
        <v>193.70249645454547</v>
      </c>
      <c r="W7" s="85">
        <v>193.68152181818184</v>
      </c>
      <c r="X7" s="85">
        <v>193.6605471818182</v>
      </c>
      <c r="Y7" s="85">
        <v>183.83957254545456</v>
      </c>
      <c r="Z7" s="85">
        <v>189.2185979090909</v>
      </c>
      <c r="AA7" s="85">
        <v>189.19762327272727</v>
      </c>
      <c r="AB7" s="85">
        <v>189.17664863636364</v>
      </c>
      <c r="AC7" s="85">
        <v>189.155674</v>
      </c>
      <c r="AD7" s="85">
        <v>189.13469936363637</v>
      </c>
      <c r="AE7" s="85">
        <v>189.11372472727274</v>
      </c>
      <c r="AF7" s="85">
        <v>189.09275009090911</v>
      </c>
      <c r="AG7" s="86">
        <v>189.07177545454547</v>
      </c>
      <c r="AH7" s="86">
        <v>189.05080081818184</v>
      </c>
      <c r="AI7" s="86">
        <v>189.02982618181821</v>
      </c>
      <c r="AJ7" s="86">
        <v>189.00885154545455</v>
      </c>
      <c r="AK7" s="86">
        <v>188.98787690909091</v>
      </c>
      <c r="AL7" s="86">
        <v>188.96690227272728</v>
      </c>
      <c r="AM7" s="86">
        <v>188.94592763636365</v>
      </c>
      <c r="AN7" s="86">
        <v>188.92495300000002</v>
      </c>
      <c r="AO7" s="86">
        <v>188.90397836363638</v>
      </c>
      <c r="AP7" s="86">
        <v>188.88300372727272</v>
      </c>
      <c r="AQ7" s="86">
        <v>188.86202909090909</v>
      </c>
      <c r="AR7" s="86">
        <v>188.84105445454546</v>
      </c>
      <c r="AS7" s="86">
        <v>188.82007981818182</v>
      </c>
      <c r="AT7" s="86">
        <v>188.79910518181819</v>
      </c>
      <c r="AU7" s="86">
        <v>188.77813054545456</v>
      </c>
      <c r="AV7" s="86">
        <v>188.75715590909093</v>
      </c>
      <c r="AW7" s="86">
        <v>188.73618127272729</v>
      </c>
      <c r="AX7" s="86">
        <v>188.71520663636366</v>
      </c>
      <c r="AY7" s="86">
        <v>188.694232</v>
      </c>
      <c r="AZ7" s="86">
        <v>188.67325736363637</v>
      </c>
      <c r="BA7" s="86">
        <v>188.65228272727273</v>
      </c>
      <c r="BB7" s="86">
        <v>188.6313080909091</v>
      </c>
      <c r="BC7" s="86">
        <v>188.61033345454547</v>
      </c>
      <c r="BD7" s="86">
        <v>188.58935881818184</v>
      </c>
      <c r="BE7" s="86">
        <v>188.5683841818182</v>
      </c>
      <c r="BF7" s="86">
        <v>188.54740954545454</v>
      </c>
      <c r="BG7" s="86">
        <v>188.52643490909091</v>
      </c>
      <c r="BH7" s="86">
        <v>188.50546027272728</v>
      </c>
      <c r="BI7" s="86">
        <v>188.48448563636364</v>
      </c>
      <c r="BJ7" s="86">
        <v>188.46351100000001</v>
      </c>
      <c r="BK7" s="86">
        <v>188.44253636363638</v>
      </c>
      <c r="BL7" s="86">
        <v>188.42156172727275</v>
      </c>
      <c r="BM7" s="86">
        <v>188.40058709090911</v>
      </c>
      <c r="BN7" s="86">
        <v>188.37961245454548</v>
      </c>
      <c r="BO7" s="86">
        <v>188.35863781818182</v>
      </c>
      <c r="BP7" s="86">
        <v>188.33766318181819</v>
      </c>
      <c r="BQ7" s="86">
        <v>188.31668854545455</v>
      </c>
      <c r="BR7" s="86">
        <v>188.29571390909092</v>
      </c>
      <c r="BS7" s="86">
        <v>188.27473927272729</v>
      </c>
      <c r="BT7" s="86">
        <v>188.25376463636366</v>
      </c>
      <c r="BU7" s="86">
        <v>188.23279000000002</v>
      </c>
      <c r="BV7" s="86">
        <v>188.21181536363636</v>
      </c>
      <c r="BW7" s="86">
        <v>188.19084072727273</v>
      </c>
      <c r="BX7" s="86">
        <v>188.1698660909091</v>
      </c>
      <c r="BY7" s="86">
        <v>188.14889145454546</v>
      </c>
      <c r="BZ7" s="86">
        <v>188.12791681818183</v>
      </c>
      <c r="CA7" s="86">
        <v>188.1069421818182</v>
      </c>
      <c r="CB7" s="86">
        <v>188.08596754545457</v>
      </c>
      <c r="CC7" s="86">
        <v>188.06499290909093</v>
      </c>
      <c r="CD7" s="86">
        <v>188.0440182727273</v>
      </c>
      <c r="CE7" s="86">
        <v>188.02304363636364</v>
      </c>
      <c r="CF7" s="86">
        <v>188.00206900000001</v>
      </c>
      <c r="CG7" s="86">
        <v>187.98109436363637</v>
      </c>
      <c r="CH7" s="86">
        <v>187.96011972727274</v>
      </c>
      <c r="CI7" s="86">
        <v>187.93914509090911</v>
      </c>
      <c r="CJ7" s="87"/>
    </row>
    <row r="8" spans="1:88" ht="57.45" customHeight="1" x14ac:dyDescent="0.25">
      <c r="B8" s="60">
        <v>2</v>
      </c>
      <c r="C8" s="26" t="s">
        <v>153</v>
      </c>
      <c r="D8" s="27" t="s">
        <v>228</v>
      </c>
      <c r="E8" s="27" t="s">
        <v>48</v>
      </c>
      <c r="F8" s="27">
        <v>2</v>
      </c>
      <c r="G8" s="39"/>
      <c r="H8" s="85">
        <v>0</v>
      </c>
      <c r="I8" s="85">
        <v>0</v>
      </c>
      <c r="J8" s="85">
        <v>0</v>
      </c>
      <c r="K8" s="85">
        <v>0</v>
      </c>
      <c r="L8" s="85">
        <v>0</v>
      </c>
      <c r="M8" s="85">
        <v>0</v>
      </c>
      <c r="N8" s="85">
        <v>0</v>
      </c>
      <c r="O8" s="85">
        <v>0</v>
      </c>
      <c r="P8" s="85">
        <v>0</v>
      </c>
      <c r="Q8" s="85">
        <v>0</v>
      </c>
      <c r="R8" s="85">
        <v>0</v>
      </c>
      <c r="S8" s="85">
        <v>0</v>
      </c>
      <c r="T8" s="85">
        <v>0</v>
      </c>
      <c r="U8" s="85">
        <v>0</v>
      </c>
      <c r="V8" s="85">
        <v>0</v>
      </c>
      <c r="W8" s="85">
        <v>0</v>
      </c>
      <c r="X8" s="85">
        <v>0</v>
      </c>
      <c r="Y8" s="85">
        <v>0</v>
      </c>
      <c r="Z8" s="85">
        <v>0</v>
      </c>
      <c r="AA8" s="85">
        <v>0</v>
      </c>
      <c r="AB8" s="85">
        <v>0</v>
      </c>
      <c r="AC8" s="85">
        <v>0</v>
      </c>
      <c r="AD8" s="85">
        <v>0</v>
      </c>
      <c r="AE8" s="85">
        <v>0</v>
      </c>
      <c r="AF8" s="85">
        <v>0</v>
      </c>
      <c r="AG8" s="86">
        <v>0</v>
      </c>
      <c r="AH8" s="86">
        <v>0</v>
      </c>
      <c r="AI8" s="86">
        <v>0</v>
      </c>
      <c r="AJ8" s="86">
        <v>0</v>
      </c>
      <c r="AK8" s="86">
        <v>0</v>
      </c>
      <c r="AL8" s="86">
        <v>0</v>
      </c>
      <c r="AM8" s="86">
        <v>0</v>
      </c>
      <c r="AN8" s="86">
        <v>0</v>
      </c>
      <c r="AO8" s="86">
        <v>0</v>
      </c>
      <c r="AP8" s="86">
        <v>0</v>
      </c>
      <c r="AQ8" s="86">
        <v>0</v>
      </c>
      <c r="AR8" s="86">
        <v>0</v>
      </c>
      <c r="AS8" s="86">
        <v>0</v>
      </c>
      <c r="AT8" s="86">
        <v>0</v>
      </c>
      <c r="AU8" s="86">
        <v>0</v>
      </c>
      <c r="AV8" s="86">
        <v>0</v>
      </c>
      <c r="AW8" s="86">
        <v>0</v>
      </c>
      <c r="AX8" s="86">
        <v>0</v>
      </c>
      <c r="AY8" s="86">
        <v>0</v>
      </c>
      <c r="AZ8" s="86">
        <v>0</v>
      </c>
      <c r="BA8" s="86">
        <v>0</v>
      </c>
      <c r="BB8" s="86">
        <v>0</v>
      </c>
      <c r="BC8" s="86">
        <v>0</v>
      </c>
      <c r="BD8" s="86">
        <v>0</v>
      </c>
      <c r="BE8" s="86">
        <v>0</v>
      </c>
      <c r="BF8" s="86">
        <v>0</v>
      </c>
      <c r="BG8" s="86">
        <v>0</v>
      </c>
      <c r="BH8" s="86">
        <v>0</v>
      </c>
      <c r="BI8" s="86">
        <v>0</v>
      </c>
      <c r="BJ8" s="86">
        <v>0</v>
      </c>
      <c r="BK8" s="86">
        <v>0</v>
      </c>
      <c r="BL8" s="86">
        <v>0</v>
      </c>
      <c r="BM8" s="86">
        <v>0</v>
      </c>
      <c r="BN8" s="86">
        <v>0</v>
      </c>
      <c r="BO8" s="86">
        <v>0</v>
      </c>
      <c r="BP8" s="86">
        <v>0</v>
      </c>
      <c r="BQ8" s="86">
        <v>0</v>
      </c>
      <c r="BR8" s="86">
        <v>0</v>
      </c>
      <c r="BS8" s="86">
        <v>0</v>
      </c>
      <c r="BT8" s="86">
        <v>0</v>
      </c>
      <c r="BU8" s="86">
        <v>0</v>
      </c>
      <c r="BV8" s="86">
        <v>0</v>
      </c>
      <c r="BW8" s="86">
        <v>0</v>
      </c>
      <c r="BX8" s="86">
        <v>0</v>
      </c>
      <c r="BY8" s="86">
        <v>0</v>
      </c>
      <c r="BZ8" s="86">
        <v>0</v>
      </c>
      <c r="CA8" s="86">
        <v>0</v>
      </c>
      <c r="CB8" s="86">
        <v>0</v>
      </c>
      <c r="CC8" s="86">
        <v>0</v>
      </c>
      <c r="CD8" s="86">
        <v>0</v>
      </c>
      <c r="CE8" s="86">
        <v>0</v>
      </c>
      <c r="CF8" s="86">
        <v>0</v>
      </c>
      <c r="CG8" s="86">
        <v>0</v>
      </c>
      <c r="CH8" s="86">
        <v>0</v>
      </c>
      <c r="CI8" s="86">
        <v>0</v>
      </c>
      <c r="CJ8" s="90"/>
    </row>
    <row r="9" spans="1:88" ht="59.7" customHeight="1" x14ac:dyDescent="0.25">
      <c r="B9" s="60">
        <v>3</v>
      </c>
      <c r="C9" s="26" t="s">
        <v>156</v>
      </c>
      <c r="D9" s="27" t="s">
        <v>230</v>
      </c>
      <c r="E9" s="27" t="s">
        <v>48</v>
      </c>
      <c r="F9" s="27">
        <v>2</v>
      </c>
      <c r="G9" s="39"/>
      <c r="H9" s="89">
        <v>16.081420083891548</v>
      </c>
      <c r="I9" s="89">
        <v>2.81</v>
      </c>
      <c r="J9" s="89">
        <v>9.4600000000000009</v>
      </c>
      <c r="K9" s="89">
        <v>9.4600000000000009</v>
      </c>
      <c r="L9" s="89">
        <v>9.4600000000000009</v>
      </c>
      <c r="M9" s="89">
        <v>9.4600000000000009</v>
      </c>
      <c r="N9" s="89">
        <v>9.4600000000000009</v>
      </c>
      <c r="O9" s="89">
        <v>9.4600000000000009</v>
      </c>
      <c r="P9" s="89">
        <v>9.4600000000000009</v>
      </c>
      <c r="Q9" s="89">
        <v>9.4600000000000009</v>
      </c>
      <c r="R9" s="89">
        <v>9.4600000000000009</v>
      </c>
      <c r="S9" s="89">
        <v>9.4600000000000009</v>
      </c>
      <c r="T9" s="89">
        <v>9.4600000000000009</v>
      </c>
      <c r="U9" s="89">
        <v>9.4600000000000009</v>
      </c>
      <c r="V9" s="89">
        <v>9.4600000000000009</v>
      </c>
      <c r="W9" s="89">
        <v>9.4600000000000009</v>
      </c>
      <c r="X9" s="89">
        <v>9.4600000000000009</v>
      </c>
      <c r="Y9" s="89">
        <v>9.4600000000000009</v>
      </c>
      <c r="Z9" s="89">
        <v>9.4600000000000009</v>
      </c>
      <c r="AA9" s="89">
        <v>9.4600000000000009</v>
      </c>
      <c r="AB9" s="89">
        <v>9.4600000000000009</v>
      </c>
      <c r="AC9" s="89">
        <v>9.4600000000000009</v>
      </c>
      <c r="AD9" s="89">
        <v>9.4600000000000009</v>
      </c>
      <c r="AE9" s="89">
        <v>9.4600000000000009</v>
      </c>
      <c r="AF9" s="89">
        <v>9.4600000000000009</v>
      </c>
      <c r="AG9" s="90">
        <v>9.4600000000000009</v>
      </c>
      <c r="AH9" s="90">
        <v>9.4600000000000009</v>
      </c>
      <c r="AI9" s="90">
        <v>9.4600000000000009</v>
      </c>
      <c r="AJ9" s="90">
        <v>9.4600000000000009</v>
      </c>
      <c r="AK9" s="90">
        <v>9.4600000000000009</v>
      </c>
      <c r="AL9" s="90">
        <v>9.4600000000000009</v>
      </c>
      <c r="AM9" s="90">
        <v>9.4600000000000009</v>
      </c>
      <c r="AN9" s="90">
        <v>9.4600000000000009</v>
      </c>
      <c r="AO9" s="90">
        <v>9.4600000000000009</v>
      </c>
      <c r="AP9" s="90">
        <v>9.4600000000000009</v>
      </c>
      <c r="AQ9" s="90">
        <v>9.4600000000000009</v>
      </c>
      <c r="AR9" s="90">
        <v>9.4600000000000009</v>
      </c>
      <c r="AS9" s="90">
        <v>9.4600000000000009</v>
      </c>
      <c r="AT9" s="90">
        <v>9.4600000000000009</v>
      </c>
      <c r="AU9" s="90">
        <v>9.4600000000000009</v>
      </c>
      <c r="AV9" s="90">
        <v>9.4600000000000009</v>
      </c>
      <c r="AW9" s="90">
        <v>9.4600000000000009</v>
      </c>
      <c r="AX9" s="90">
        <v>9.4600000000000009</v>
      </c>
      <c r="AY9" s="90">
        <v>9.4600000000000009</v>
      </c>
      <c r="AZ9" s="90">
        <v>9.4600000000000009</v>
      </c>
      <c r="BA9" s="90">
        <v>9.4600000000000009</v>
      </c>
      <c r="BB9" s="90">
        <v>9.4600000000000009</v>
      </c>
      <c r="BC9" s="90">
        <v>9.4600000000000009</v>
      </c>
      <c r="BD9" s="90">
        <v>9.4600000000000009</v>
      </c>
      <c r="BE9" s="90">
        <v>9.4600000000000009</v>
      </c>
      <c r="BF9" s="90">
        <v>9.4600000000000009</v>
      </c>
      <c r="BG9" s="90">
        <v>9.4600000000000009</v>
      </c>
      <c r="BH9" s="90">
        <v>9.4600000000000009</v>
      </c>
      <c r="BI9" s="90">
        <v>9.4600000000000009</v>
      </c>
      <c r="BJ9" s="90">
        <v>9.4600000000000009</v>
      </c>
      <c r="BK9" s="90">
        <v>9.4600000000000009</v>
      </c>
      <c r="BL9" s="90">
        <v>9.4600000000000009</v>
      </c>
      <c r="BM9" s="90">
        <v>9.4600000000000009</v>
      </c>
      <c r="BN9" s="90">
        <v>9.4600000000000009</v>
      </c>
      <c r="BO9" s="90">
        <v>9.4600000000000009</v>
      </c>
      <c r="BP9" s="90">
        <v>9.4600000000000009</v>
      </c>
      <c r="BQ9" s="90">
        <v>9.4600000000000009</v>
      </c>
      <c r="BR9" s="90">
        <v>9.4600000000000009</v>
      </c>
      <c r="BS9" s="90">
        <v>9.4600000000000009</v>
      </c>
      <c r="BT9" s="90">
        <v>9.4600000000000009</v>
      </c>
      <c r="BU9" s="90">
        <v>9.4600000000000009</v>
      </c>
      <c r="BV9" s="90">
        <v>9.4600000000000009</v>
      </c>
      <c r="BW9" s="90">
        <v>9.4600000000000009</v>
      </c>
      <c r="BX9" s="90">
        <v>9.4600000000000009</v>
      </c>
      <c r="BY9" s="90">
        <v>9.4600000000000009</v>
      </c>
      <c r="BZ9" s="90">
        <v>9.4600000000000009</v>
      </c>
      <c r="CA9" s="90">
        <v>9.4600000000000009</v>
      </c>
      <c r="CB9" s="90">
        <v>9.4600000000000009</v>
      </c>
      <c r="CC9" s="90">
        <v>9.4600000000000009</v>
      </c>
      <c r="CD9" s="90">
        <v>9.4600000000000009</v>
      </c>
      <c r="CE9" s="90">
        <v>9.4600000000000009</v>
      </c>
      <c r="CF9" s="90">
        <v>9.4600000000000009</v>
      </c>
      <c r="CG9" s="90">
        <v>9.4600000000000009</v>
      </c>
      <c r="CH9" s="90">
        <v>9.4600000000000009</v>
      </c>
      <c r="CI9" s="90">
        <v>9.4600000000000009</v>
      </c>
      <c r="CJ9" s="90"/>
    </row>
    <row r="10" spans="1:88" x14ac:dyDescent="0.25"/>
    <row r="11" spans="1:88" x14ac:dyDescent="0.25">
      <c r="B11" s="48" t="s">
        <v>336</v>
      </c>
    </row>
    <row r="12" spans="1:88" x14ac:dyDescent="0.25"/>
    <row r="13" spans="1:88" x14ac:dyDescent="0.25">
      <c r="B13" s="49"/>
      <c r="C13" t="s">
        <v>337</v>
      </c>
    </row>
    <row r="14" spans="1:88" x14ac:dyDescent="0.25">
      <c r="B14" s="50"/>
      <c r="C14" t="s">
        <v>338</v>
      </c>
    </row>
    <row r="15" spans="1:88" x14ac:dyDescent="0.25"/>
    <row r="16" spans="1:88" x14ac:dyDescent="0.25"/>
    <row r="17" spans="2:9" ht="14.4" x14ac:dyDescent="0.3">
      <c r="B17" s="124" t="s">
        <v>343</v>
      </c>
      <c r="C17" s="125"/>
      <c r="D17" s="125"/>
      <c r="E17" s="125"/>
      <c r="F17" s="125"/>
      <c r="G17" s="125"/>
      <c r="H17" s="125"/>
      <c r="I17" s="126"/>
    </row>
    <row r="18" spans="2:9" x14ac:dyDescent="0.25"/>
    <row r="19" spans="2:9" s="6" customFormat="1" x14ac:dyDescent="0.25">
      <c r="B19" s="52" t="s">
        <v>334</v>
      </c>
      <c r="C19" s="127" t="s">
        <v>332</v>
      </c>
      <c r="D19" s="127"/>
      <c r="E19" s="127"/>
      <c r="F19" s="127"/>
      <c r="G19" s="127"/>
      <c r="H19" s="127"/>
      <c r="I19" s="127"/>
    </row>
    <row r="20" spans="2:9" s="6" customFormat="1" ht="75.45" customHeight="1" x14ac:dyDescent="0.25">
      <c r="B20" s="53">
        <v>1</v>
      </c>
      <c r="C20" s="115" t="s">
        <v>227</v>
      </c>
      <c r="D20" s="116"/>
      <c r="E20" s="116"/>
      <c r="F20" s="116"/>
      <c r="G20" s="116"/>
      <c r="H20" s="116"/>
      <c r="I20" s="116"/>
    </row>
    <row r="21" spans="2:9" s="6" customFormat="1" ht="110.55" customHeight="1" x14ac:dyDescent="0.25">
      <c r="B21" s="53">
        <v>2</v>
      </c>
      <c r="C21" s="115" t="s">
        <v>229</v>
      </c>
      <c r="D21" s="116"/>
      <c r="E21" s="116"/>
      <c r="F21" s="116"/>
      <c r="G21" s="116"/>
      <c r="H21" s="116"/>
      <c r="I21" s="116"/>
    </row>
    <row r="22" spans="2:9" s="6" customFormat="1" ht="85.5" customHeight="1" x14ac:dyDescent="0.25">
      <c r="B22" s="53">
        <v>3</v>
      </c>
      <c r="C22" s="115" t="s">
        <v>231</v>
      </c>
      <c r="D22" s="116"/>
      <c r="E22" s="116"/>
      <c r="F22" s="116"/>
      <c r="G22" s="116"/>
      <c r="H22" s="116"/>
      <c r="I22" s="116"/>
    </row>
    <row r="23" spans="2:9" x14ac:dyDescent="0.25"/>
  </sheetData>
  <mergeCells count="11">
    <mergeCell ref="C22:I22"/>
    <mergeCell ref="B3:C3"/>
    <mergeCell ref="B4:C4"/>
    <mergeCell ref="D3:F3"/>
    <mergeCell ref="D4:F4"/>
    <mergeCell ref="H5:AF5"/>
    <mergeCell ref="AG5:CJ5"/>
    <mergeCell ref="B17:I17"/>
    <mergeCell ref="C19:I19"/>
    <mergeCell ref="C20:I20"/>
    <mergeCell ref="C21:I21"/>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38"/>
  <sheetViews>
    <sheetView showGridLines="0" zoomScale="80" zoomScaleNormal="80" workbookViewId="0">
      <selection activeCell="H7" sqref="H7"/>
    </sheetView>
  </sheetViews>
  <sheetFormatPr defaultColWidth="0" defaultRowHeight="13.8" zeroHeight="1" x14ac:dyDescent="0.25"/>
  <cols>
    <col min="1" max="1" width="1.69921875" customWidth="1"/>
    <col min="2" max="2" width="4.09765625" customWidth="1"/>
    <col min="3" max="3" width="70.59765625" customWidth="1"/>
    <col min="4" max="4" width="19" customWidth="1"/>
    <col min="5" max="5" width="14.59765625" customWidth="1"/>
    <col min="6" max="6" width="5.59765625" customWidth="1"/>
    <col min="7" max="7" width="3.19921875" customWidth="1"/>
    <col min="8" max="89" width="8.69921875" customWidth="1"/>
    <col min="90" max="109" width="8.69921875" hidden="1" customWidth="1"/>
    <col min="110" max="110" width="0" hidden="1" customWidth="1"/>
    <col min="111" max="16384" width="8.69921875" hidden="1"/>
  </cols>
  <sheetData>
    <row r="1" spans="2:88" ht="20.399999999999999" x14ac:dyDescent="0.25">
      <c r="B1" s="108" t="s">
        <v>232</v>
      </c>
      <c r="C1" s="108"/>
      <c r="D1" s="108"/>
      <c r="E1" s="108"/>
      <c r="F1" s="108"/>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0" t="s">
        <v>2</v>
      </c>
      <c r="C3" s="121"/>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0" t="s">
        <v>330</v>
      </c>
      <c r="C4" s="121"/>
      <c r="D4" s="130" t="str">
        <f>'Cover sheet'!C6</f>
        <v>Slough, Wycombe &amp; Aylesbury (SWA)</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60">
        <v>1</v>
      </c>
      <c r="C7" s="30" t="s">
        <v>160</v>
      </c>
      <c r="D7" s="31" t="s">
        <v>233</v>
      </c>
      <c r="E7" s="31" t="s">
        <v>48</v>
      </c>
      <c r="F7" s="31">
        <v>2</v>
      </c>
      <c r="H7" s="85">
        <v>19.527194642394818</v>
      </c>
      <c r="I7" s="85">
        <v>15.367668612640005</v>
      </c>
      <c r="J7" s="85">
        <v>20.544230571007862</v>
      </c>
      <c r="K7" s="85">
        <v>20.393637338518513</v>
      </c>
      <c r="L7" s="85">
        <v>20.256479637987042</v>
      </c>
      <c r="M7" s="85">
        <v>20.133824652936099</v>
      </c>
      <c r="N7" s="85">
        <v>20.019142895434527</v>
      </c>
      <c r="O7" s="85">
        <v>19.911171986438667</v>
      </c>
      <c r="P7" s="85">
        <v>19.812529069360412</v>
      </c>
      <c r="Q7" s="85">
        <v>19.722542963378491</v>
      </c>
      <c r="R7" s="85">
        <v>19.641280572693862</v>
      </c>
      <c r="S7" s="85">
        <v>19.568964470880601</v>
      </c>
      <c r="T7" s="85">
        <v>19.506198323695333</v>
      </c>
      <c r="U7" s="85">
        <v>19.453241598988935</v>
      </c>
      <c r="V7" s="85">
        <v>19.410052105857091</v>
      </c>
      <c r="W7" s="85">
        <v>19.375752522087407</v>
      </c>
      <c r="X7" s="85">
        <v>19.349438123514833</v>
      </c>
      <c r="Y7" s="85">
        <v>19.330786919307936</v>
      </c>
      <c r="Z7" s="85">
        <v>19.320542822998917</v>
      </c>
      <c r="AA7" s="85">
        <v>19.318912486358133</v>
      </c>
      <c r="AB7" s="85">
        <v>19.325485059791081</v>
      </c>
      <c r="AC7" s="85">
        <v>19.339355263563434</v>
      </c>
      <c r="AD7" s="85">
        <v>19.36042685832258</v>
      </c>
      <c r="AE7" s="85">
        <v>19.388792998566579</v>
      </c>
      <c r="AF7" s="85">
        <v>19.425243499432124</v>
      </c>
      <c r="AG7" s="86">
        <v>19.467458506497653</v>
      </c>
      <c r="AH7" s="86">
        <v>19.418482759411869</v>
      </c>
      <c r="AI7" s="86">
        <v>19.374009298850432</v>
      </c>
      <c r="AJ7" s="86">
        <v>19.333873818633535</v>
      </c>
      <c r="AK7" s="86">
        <v>19.297904422533126</v>
      </c>
      <c r="AL7" s="86">
        <v>19.265947950193787</v>
      </c>
      <c r="AM7" s="86">
        <v>19.23781115383478</v>
      </c>
      <c r="AN7" s="86">
        <v>19.213402885608723</v>
      </c>
      <c r="AO7" s="86">
        <v>19.19258265898414</v>
      </c>
      <c r="AP7" s="86">
        <v>19.175259517546742</v>
      </c>
      <c r="AQ7" s="86">
        <v>19.161354335177055</v>
      </c>
      <c r="AR7" s="86">
        <v>19.150808281597595</v>
      </c>
      <c r="AS7" s="86">
        <v>19.14357208966447</v>
      </c>
      <c r="AT7" s="86">
        <v>19.139625823255212</v>
      </c>
      <c r="AU7" s="86">
        <v>19.138905447878358</v>
      </c>
      <c r="AV7" s="86">
        <v>19.141332743817742</v>
      </c>
      <c r="AW7" s="86">
        <v>19.146633534586975</v>
      </c>
      <c r="AX7" s="86">
        <v>19.154828207448155</v>
      </c>
      <c r="AY7" s="86">
        <v>19.165947370098863</v>
      </c>
      <c r="AZ7" s="86">
        <v>19.180004730838739</v>
      </c>
      <c r="BA7" s="86">
        <v>19.197024727397412</v>
      </c>
      <c r="BB7" s="86">
        <v>19.217033715682344</v>
      </c>
      <c r="BC7" s="86">
        <v>19.240033236554819</v>
      </c>
      <c r="BD7" s="86">
        <v>19.266005578160193</v>
      </c>
      <c r="BE7" s="86">
        <v>19.29491604304711</v>
      </c>
      <c r="BF7" s="86">
        <v>19.326785994303719</v>
      </c>
      <c r="BG7" s="86">
        <v>19.361645349489226</v>
      </c>
      <c r="BH7" s="86">
        <v>19.399494773615231</v>
      </c>
      <c r="BI7" s="86">
        <v>19.440318795512667</v>
      </c>
      <c r="BJ7" s="86">
        <v>19.484130244530657</v>
      </c>
      <c r="BK7" s="86">
        <v>19.530951603644766</v>
      </c>
      <c r="BL7" s="86">
        <v>19.580821254465544</v>
      </c>
      <c r="BM7" s="86">
        <v>19.633691010095795</v>
      </c>
      <c r="BN7" s="86">
        <v>19.689516089014518</v>
      </c>
      <c r="BO7" s="86">
        <v>19.748315989393266</v>
      </c>
      <c r="BP7" s="86">
        <v>19.810085365251133</v>
      </c>
      <c r="BQ7" s="86">
        <v>19.87484764389961</v>
      </c>
      <c r="BR7" s="86">
        <v>19.942603155315688</v>
      </c>
      <c r="BS7" s="86">
        <v>20.013335273697024</v>
      </c>
      <c r="BT7" s="86">
        <v>20.08707307035807</v>
      </c>
      <c r="BU7" s="86">
        <v>20.163844144114258</v>
      </c>
      <c r="BV7" s="86">
        <v>20.243704725175004</v>
      </c>
      <c r="BW7" s="86">
        <v>20.326715727977724</v>
      </c>
      <c r="BX7" s="86">
        <v>20.412922824987678</v>
      </c>
      <c r="BY7" s="86">
        <v>20.502389440500089</v>
      </c>
      <c r="BZ7" s="86">
        <v>20.595193256581574</v>
      </c>
      <c r="CA7" s="86">
        <v>20.691414273596244</v>
      </c>
      <c r="CB7" s="86">
        <v>20.791146769206325</v>
      </c>
      <c r="CC7" s="86">
        <v>20.894459765394313</v>
      </c>
      <c r="CD7" s="86">
        <v>21.001423422867738</v>
      </c>
      <c r="CE7" s="86">
        <v>21.112152814544068</v>
      </c>
      <c r="CF7" s="86">
        <v>21.226739828352716</v>
      </c>
      <c r="CG7" s="86">
        <v>21.345340294228535</v>
      </c>
      <c r="CH7" s="86">
        <v>21.468103539244787</v>
      </c>
      <c r="CI7" s="86">
        <v>21.595217905821517</v>
      </c>
      <c r="CJ7" s="35"/>
    </row>
    <row r="8" spans="2:88" ht="39.6" x14ac:dyDescent="0.25">
      <c r="B8" s="60">
        <v>2</v>
      </c>
      <c r="C8" s="26" t="s">
        <v>162</v>
      </c>
      <c r="D8" s="27" t="s">
        <v>235</v>
      </c>
      <c r="E8" s="27" t="s">
        <v>48</v>
      </c>
      <c r="F8" s="27">
        <v>2</v>
      </c>
      <c r="H8" s="85">
        <v>0.22561089486387742</v>
      </c>
      <c r="I8" s="85">
        <v>0.28707187246524435</v>
      </c>
      <c r="J8" s="85">
        <v>0.29325034736761602</v>
      </c>
      <c r="K8" s="85">
        <v>0.29325034736761602</v>
      </c>
      <c r="L8" s="85">
        <v>0.29325034736761602</v>
      </c>
      <c r="M8" s="85">
        <v>0.29325034736761602</v>
      </c>
      <c r="N8" s="85">
        <v>0.29325034736761602</v>
      </c>
      <c r="O8" s="85">
        <v>0.29325034736761602</v>
      </c>
      <c r="P8" s="85">
        <v>0.29325034736761607</v>
      </c>
      <c r="Q8" s="85">
        <v>0.29325034736761607</v>
      </c>
      <c r="R8" s="85">
        <v>0.29325034736761602</v>
      </c>
      <c r="S8" s="85">
        <v>0.29325034736761602</v>
      </c>
      <c r="T8" s="85">
        <v>0.29325034736761602</v>
      </c>
      <c r="U8" s="85">
        <v>0.29325034736761596</v>
      </c>
      <c r="V8" s="85">
        <v>0.29325034736761602</v>
      </c>
      <c r="W8" s="85">
        <v>0.29325034736761602</v>
      </c>
      <c r="X8" s="85">
        <v>0.29325034736761602</v>
      </c>
      <c r="Y8" s="85">
        <v>0.29325034736761602</v>
      </c>
      <c r="Z8" s="85">
        <v>0.29325034736761602</v>
      </c>
      <c r="AA8" s="85">
        <v>0.29325034736761607</v>
      </c>
      <c r="AB8" s="85">
        <v>0.29325034736761602</v>
      </c>
      <c r="AC8" s="85">
        <v>0.29325034736761607</v>
      </c>
      <c r="AD8" s="85">
        <v>0.29325034736761602</v>
      </c>
      <c r="AE8" s="85">
        <v>0.29325034736761602</v>
      </c>
      <c r="AF8" s="85">
        <v>0.29325034736761602</v>
      </c>
      <c r="AG8" s="86">
        <v>0.29325034736761602</v>
      </c>
      <c r="AH8" s="86">
        <v>0.29325034736761602</v>
      </c>
      <c r="AI8" s="86">
        <v>0.29325034736761602</v>
      </c>
      <c r="AJ8" s="86">
        <v>0.29325034736761602</v>
      </c>
      <c r="AK8" s="86">
        <v>0.29325034736761596</v>
      </c>
      <c r="AL8" s="86">
        <v>0.29325034736761602</v>
      </c>
      <c r="AM8" s="86">
        <v>0.29325034736761602</v>
      </c>
      <c r="AN8" s="86">
        <v>0.29325034736761602</v>
      </c>
      <c r="AO8" s="86">
        <v>0.29325034736761602</v>
      </c>
      <c r="AP8" s="86">
        <v>0.29325034736761602</v>
      </c>
      <c r="AQ8" s="86">
        <v>0.29325034736761596</v>
      </c>
      <c r="AR8" s="86">
        <v>0.29325034736761602</v>
      </c>
      <c r="AS8" s="86">
        <v>0.29325034736761602</v>
      </c>
      <c r="AT8" s="86">
        <v>0.29325034736761602</v>
      </c>
      <c r="AU8" s="86">
        <v>0.29325034736761596</v>
      </c>
      <c r="AV8" s="86">
        <v>0.29325034736761607</v>
      </c>
      <c r="AW8" s="86">
        <v>0.29325034736761607</v>
      </c>
      <c r="AX8" s="86">
        <v>0.29325034736761602</v>
      </c>
      <c r="AY8" s="86">
        <v>0.29325034736761607</v>
      </c>
      <c r="AZ8" s="86">
        <v>0.29325034736761602</v>
      </c>
      <c r="BA8" s="86">
        <v>0.29325034736761602</v>
      </c>
      <c r="BB8" s="86">
        <v>0.29325034736761607</v>
      </c>
      <c r="BC8" s="86">
        <v>0.29325034736761602</v>
      </c>
      <c r="BD8" s="86">
        <v>0.29325034736761602</v>
      </c>
      <c r="BE8" s="86">
        <v>0.29325034736761596</v>
      </c>
      <c r="BF8" s="86">
        <v>0.29325034736761602</v>
      </c>
      <c r="BG8" s="86">
        <v>0.29325034736761602</v>
      </c>
      <c r="BH8" s="86">
        <v>0.29325034736761596</v>
      </c>
      <c r="BI8" s="86">
        <v>0.29325034736761602</v>
      </c>
      <c r="BJ8" s="86">
        <v>0.29325034736761602</v>
      </c>
      <c r="BK8" s="86">
        <v>0.29325034736761602</v>
      </c>
      <c r="BL8" s="86">
        <v>0.29325034736761602</v>
      </c>
      <c r="BM8" s="86">
        <v>0.29325034736761602</v>
      </c>
      <c r="BN8" s="86">
        <v>0.29325034736761596</v>
      </c>
      <c r="BO8" s="86">
        <v>0.29325034736761596</v>
      </c>
      <c r="BP8" s="86">
        <v>0.29325034736761602</v>
      </c>
      <c r="BQ8" s="86">
        <v>0.29325034736761596</v>
      </c>
      <c r="BR8" s="86">
        <v>0.29325034736761602</v>
      </c>
      <c r="BS8" s="86">
        <v>0.29325034736761602</v>
      </c>
      <c r="BT8" s="86">
        <v>0.29325034736761602</v>
      </c>
      <c r="BU8" s="86">
        <v>0.29325034736761602</v>
      </c>
      <c r="BV8" s="86">
        <v>0.29325034736761602</v>
      </c>
      <c r="BW8" s="86">
        <v>0.29325034736761602</v>
      </c>
      <c r="BX8" s="86">
        <v>0.29325034736761602</v>
      </c>
      <c r="BY8" s="86">
        <v>0.29325034736761602</v>
      </c>
      <c r="BZ8" s="86">
        <v>0.29325034736761602</v>
      </c>
      <c r="CA8" s="86">
        <v>0.29325034736761602</v>
      </c>
      <c r="CB8" s="86">
        <v>0.29325034736761602</v>
      </c>
      <c r="CC8" s="86">
        <v>0.29325034736761602</v>
      </c>
      <c r="CD8" s="86">
        <v>0.29325034736761602</v>
      </c>
      <c r="CE8" s="86">
        <v>0.29325034736761602</v>
      </c>
      <c r="CF8" s="86">
        <v>0.29325034736761607</v>
      </c>
      <c r="CG8" s="86">
        <v>0.29325034736761602</v>
      </c>
      <c r="CH8" s="86">
        <v>0.29325034736761602</v>
      </c>
      <c r="CI8" s="86">
        <v>0.29325034736761602</v>
      </c>
      <c r="CJ8" s="38"/>
    </row>
    <row r="9" spans="2:88" ht="39.6" x14ac:dyDescent="0.25">
      <c r="B9" s="60">
        <v>3</v>
      </c>
      <c r="C9" s="26" t="s">
        <v>165</v>
      </c>
      <c r="D9" s="27" t="s">
        <v>237</v>
      </c>
      <c r="E9" s="27" t="s">
        <v>48</v>
      </c>
      <c r="F9" s="27">
        <v>2</v>
      </c>
      <c r="H9" s="85">
        <v>43.728701069105085</v>
      </c>
      <c r="I9" s="85">
        <v>42.186675628079968</v>
      </c>
      <c r="J9" s="85">
        <v>52.658908553527972</v>
      </c>
      <c r="K9" s="85">
        <v>54.052753904393235</v>
      </c>
      <c r="L9" s="85">
        <v>55.471913322405179</v>
      </c>
      <c r="M9" s="85">
        <v>64.280177348838194</v>
      </c>
      <c r="N9" s="85">
        <v>71.17894428884992</v>
      </c>
      <c r="O9" s="85">
        <v>78.385283523481959</v>
      </c>
      <c r="P9" s="85">
        <v>85.499706535691061</v>
      </c>
      <c r="Q9" s="85">
        <v>92.684087569532906</v>
      </c>
      <c r="R9" s="85">
        <v>91.906461243125761</v>
      </c>
      <c r="S9" s="85">
        <v>92.009340300235948</v>
      </c>
      <c r="T9" s="85">
        <v>92.135026366871173</v>
      </c>
      <c r="U9" s="85">
        <v>92.298996468886301</v>
      </c>
      <c r="V9" s="85">
        <v>92.501070531555328</v>
      </c>
      <c r="W9" s="85">
        <v>88.274998830860525</v>
      </c>
      <c r="X9" s="85">
        <v>88.621145936976262</v>
      </c>
      <c r="Y9" s="85">
        <v>88.955167733925634</v>
      </c>
      <c r="Z9" s="85">
        <v>89.281485487875187</v>
      </c>
      <c r="AA9" s="85">
        <v>89.647082344862085</v>
      </c>
      <c r="AB9" s="85">
        <v>90.158440123051406</v>
      </c>
      <c r="AC9" s="85">
        <v>90.651900506412503</v>
      </c>
      <c r="AD9" s="85">
        <v>91.146304593195069</v>
      </c>
      <c r="AE9" s="85">
        <v>91.641980646496478</v>
      </c>
      <c r="AF9" s="85">
        <v>92.137774590634223</v>
      </c>
      <c r="AG9" s="86">
        <v>92.542677500879591</v>
      </c>
      <c r="AH9" s="86">
        <v>92.762914729082027</v>
      </c>
      <c r="AI9" s="86">
        <v>93.291585406491251</v>
      </c>
      <c r="AJ9" s="86">
        <v>93.501303058645831</v>
      </c>
      <c r="AK9" s="86">
        <v>93.691748751717228</v>
      </c>
      <c r="AL9" s="86">
        <v>93.86444785962766</v>
      </c>
      <c r="AM9" s="86">
        <v>94.019404118924513</v>
      </c>
      <c r="AN9" s="86">
        <v>94.157025005334603</v>
      </c>
      <c r="AO9" s="86">
        <v>94.283853726760796</v>
      </c>
      <c r="AP9" s="86">
        <v>94.397807442116715</v>
      </c>
      <c r="AQ9" s="86">
        <v>94.49816541182966</v>
      </c>
      <c r="AR9" s="86">
        <v>94.58817434724314</v>
      </c>
      <c r="AS9" s="86">
        <v>94.667859505590656</v>
      </c>
      <c r="AT9" s="86">
        <v>94.732679909626427</v>
      </c>
      <c r="AU9" s="86">
        <v>94.783778800159808</v>
      </c>
      <c r="AV9" s="86">
        <v>94.828892950644359</v>
      </c>
      <c r="AW9" s="86">
        <v>94.858743943461064</v>
      </c>
      <c r="AX9" s="86">
        <v>94.87587900164165</v>
      </c>
      <c r="AY9" s="86">
        <v>94.883945435350839</v>
      </c>
      <c r="AZ9" s="86">
        <v>94.881333948378582</v>
      </c>
      <c r="BA9" s="86">
        <v>95.163775051520759</v>
      </c>
      <c r="BB9" s="86">
        <v>95.44628873606753</v>
      </c>
      <c r="BC9" s="86">
        <v>95.725213913720879</v>
      </c>
      <c r="BD9" s="86">
        <v>96.00182832047858</v>
      </c>
      <c r="BE9" s="86">
        <v>96.278576276105269</v>
      </c>
      <c r="BF9" s="86">
        <v>96.552884416497619</v>
      </c>
      <c r="BG9" s="86">
        <v>96.828561149495513</v>
      </c>
      <c r="BH9" s="86">
        <v>97.103760247651508</v>
      </c>
      <c r="BI9" s="86">
        <v>97.38117021771474</v>
      </c>
      <c r="BJ9" s="86">
        <v>97.660938131965651</v>
      </c>
      <c r="BK9" s="86">
        <v>97.942407302470755</v>
      </c>
      <c r="BL9" s="86">
        <v>98.226725840339085</v>
      </c>
      <c r="BM9" s="86">
        <v>98.511231542914246</v>
      </c>
      <c r="BN9" s="86">
        <v>98.796807698060391</v>
      </c>
      <c r="BO9" s="86">
        <v>99.086961282135576</v>
      </c>
      <c r="BP9" s="86">
        <v>99.380015461860381</v>
      </c>
      <c r="BQ9" s="86">
        <v>99.677516882053396</v>
      </c>
      <c r="BR9" s="86">
        <v>99.976271172814023</v>
      </c>
      <c r="BS9" s="86">
        <v>100.2777655787921</v>
      </c>
      <c r="BT9" s="86">
        <v>100.57882303086646</v>
      </c>
      <c r="BU9" s="86">
        <v>100.88189854665171</v>
      </c>
      <c r="BV9" s="86">
        <v>101.1861560927069</v>
      </c>
      <c r="BW9" s="86">
        <v>101.48761571782489</v>
      </c>
      <c r="BX9" s="86">
        <v>101.78562280920625</v>
      </c>
      <c r="BY9" s="86">
        <v>102.08291936446214</v>
      </c>
      <c r="BZ9" s="86">
        <v>102.37724940593212</v>
      </c>
      <c r="CA9" s="86">
        <v>102.6694904700252</v>
      </c>
      <c r="CB9" s="86">
        <v>102.96458826911233</v>
      </c>
      <c r="CC9" s="86">
        <v>103.26074057545193</v>
      </c>
      <c r="CD9" s="86">
        <v>103.55537599084485</v>
      </c>
      <c r="CE9" s="86">
        <v>103.84968453147231</v>
      </c>
      <c r="CF9" s="86">
        <v>104.14437087486652</v>
      </c>
      <c r="CG9" s="86">
        <v>104.43115153265524</v>
      </c>
      <c r="CH9" s="86">
        <v>104.71739553236745</v>
      </c>
      <c r="CI9" s="86">
        <v>105.00313025901414</v>
      </c>
      <c r="CJ9" s="38"/>
    </row>
    <row r="10" spans="2:88" ht="39.6" x14ac:dyDescent="0.25">
      <c r="B10" s="60">
        <v>4</v>
      </c>
      <c r="C10" s="26" t="s">
        <v>239</v>
      </c>
      <c r="D10" s="27" t="s">
        <v>240</v>
      </c>
      <c r="E10" s="27" t="s">
        <v>48</v>
      </c>
      <c r="F10" s="27">
        <v>2</v>
      </c>
      <c r="H10" s="85">
        <v>57.675427621266138</v>
      </c>
      <c r="I10" s="85">
        <v>49.384744906990228</v>
      </c>
      <c r="J10" s="85">
        <v>58.505393840692847</v>
      </c>
      <c r="K10" s="85">
        <v>57.588702167181822</v>
      </c>
      <c r="L10" s="85">
        <v>56.674477426230958</v>
      </c>
      <c r="M10" s="85">
        <v>48.0688245359772</v>
      </c>
      <c r="N10" s="85">
        <v>39.693976429548393</v>
      </c>
      <c r="O10" s="85">
        <v>31.174062493014027</v>
      </c>
      <c r="P10" s="85">
        <v>22.657198293642907</v>
      </c>
      <c r="Q10" s="85">
        <v>14.180796904848275</v>
      </c>
      <c r="R10" s="85">
        <v>14.124695151560633</v>
      </c>
      <c r="S10" s="85">
        <v>14.067932704277698</v>
      </c>
      <c r="T10" s="85">
        <v>14.011383274002551</v>
      </c>
      <c r="U10" s="85">
        <v>13.954854424459636</v>
      </c>
      <c r="V10" s="85">
        <v>13.89810568739918</v>
      </c>
      <c r="W10" s="85">
        <v>13.849159132124509</v>
      </c>
      <c r="X10" s="85">
        <v>13.799712443461877</v>
      </c>
      <c r="Y10" s="85">
        <v>13.749775695021331</v>
      </c>
      <c r="Z10" s="85">
        <v>13.699385862849656</v>
      </c>
      <c r="AA10" s="85">
        <v>13.648593855368297</v>
      </c>
      <c r="AB10" s="85">
        <v>13.639793336367626</v>
      </c>
      <c r="AC10" s="85">
        <v>13.628940146095324</v>
      </c>
      <c r="AD10" s="85">
        <v>13.618386905771274</v>
      </c>
      <c r="AE10" s="85">
        <v>13.607597587786088</v>
      </c>
      <c r="AF10" s="85">
        <v>13.596747973984412</v>
      </c>
      <c r="AG10" s="86">
        <v>13.586005754524724</v>
      </c>
      <c r="AH10" s="86">
        <v>13.575520029544119</v>
      </c>
      <c r="AI10" s="86">
        <v>13.609376443832225</v>
      </c>
      <c r="AJ10" s="86">
        <v>13.602214558901942</v>
      </c>
      <c r="AK10" s="86">
        <v>13.594941353909757</v>
      </c>
      <c r="AL10" s="86">
        <v>13.587535859300642</v>
      </c>
      <c r="AM10" s="86">
        <v>13.580118439288263</v>
      </c>
      <c r="AN10" s="86">
        <v>13.572758212884883</v>
      </c>
      <c r="AO10" s="86">
        <v>13.565177829741801</v>
      </c>
      <c r="AP10" s="86">
        <v>13.557494005610106</v>
      </c>
      <c r="AQ10" s="86">
        <v>13.549538384346695</v>
      </c>
      <c r="AR10" s="86">
        <v>13.541788624592844</v>
      </c>
      <c r="AS10" s="86">
        <v>13.534343940419285</v>
      </c>
      <c r="AT10" s="86">
        <v>13.526790090363185</v>
      </c>
      <c r="AU10" s="86">
        <v>13.519176781460718</v>
      </c>
      <c r="AV10" s="86">
        <v>13.511827964802682</v>
      </c>
      <c r="AW10" s="86">
        <v>13.504163980864725</v>
      </c>
      <c r="AX10" s="86">
        <v>13.496403019810401</v>
      </c>
      <c r="AY10" s="86">
        <v>13.488485605968307</v>
      </c>
      <c r="AZ10" s="86">
        <v>13.480408327688497</v>
      </c>
      <c r="BA10" s="86">
        <v>13.472191857458764</v>
      </c>
      <c r="BB10" s="86">
        <v>13.464026232765844</v>
      </c>
      <c r="BC10" s="86">
        <v>13.45577878974283</v>
      </c>
      <c r="BD10" s="86">
        <v>13.447482506861521</v>
      </c>
      <c r="BE10" s="86">
        <v>13.439219943472629</v>
      </c>
      <c r="BF10" s="86">
        <v>13.430853996650665</v>
      </c>
      <c r="BG10" s="86">
        <v>13.422477851317133</v>
      </c>
      <c r="BH10" s="86">
        <v>13.413948839594401</v>
      </c>
      <c r="BI10" s="86">
        <v>13.405462188613944</v>
      </c>
      <c r="BJ10" s="86">
        <v>13.397057348148007</v>
      </c>
      <c r="BK10" s="86">
        <v>13.388719018631313</v>
      </c>
      <c r="BL10" s="86">
        <v>13.380527327800996</v>
      </c>
      <c r="BM10" s="86">
        <v>13.372287524753775</v>
      </c>
      <c r="BN10" s="86">
        <v>13.364024752365989</v>
      </c>
      <c r="BO10" s="86">
        <v>13.355936633865442</v>
      </c>
      <c r="BP10" s="86">
        <v>13.34791877410257</v>
      </c>
      <c r="BQ10" s="86">
        <v>13.339998051219727</v>
      </c>
      <c r="BR10" s="86">
        <v>13.332022645750724</v>
      </c>
      <c r="BS10" s="86">
        <v>13.324183638656912</v>
      </c>
      <c r="BT10" s="86">
        <v>13.316415735020104</v>
      </c>
      <c r="BU10" s="86">
        <v>13.308830296364015</v>
      </c>
      <c r="BV10" s="86">
        <v>13.301316113449133</v>
      </c>
      <c r="BW10" s="86">
        <v>13.293605998515496</v>
      </c>
      <c r="BX10" s="86">
        <v>13.28590035116914</v>
      </c>
      <c r="BY10" s="86">
        <v>13.278308572820894</v>
      </c>
      <c r="BZ10" s="86">
        <v>13.270567787513698</v>
      </c>
      <c r="CA10" s="86">
        <v>13.262769975684595</v>
      </c>
      <c r="CB10" s="86">
        <v>13.255398803187239</v>
      </c>
      <c r="CC10" s="86">
        <v>13.248050986943884</v>
      </c>
      <c r="CD10" s="86">
        <v>13.240681814830964</v>
      </c>
      <c r="CE10" s="86">
        <v>13.233429527007416</v>
      </c>
      <c r="CF10" s="86">
        <v>13.226372456803478</v>
      </c>
      <c r="CG10" s="86">
        <v>13.218737930773122</v>
      </c>
      <c r="CH10" s="86">
        <v>13.211219192644696</v>
      </c>
      <c r="CI10" s="86">
        <v>13.203774407081152</v>
      </c>
      <c r="CJ10" s="38"/>
    </row>
    <row r="11" spans="2:88" ht="39.6" x14ac:dyDescent="0.25">
      <c r="B11" s="60">
        <v>5</v>
      </c>
      <c r="C11" s="26" t="s">
        <v>171</v>
      </c>
      <c r="D11" s="27" t="s">
        <v>242</v>
      </c>
      <c r="E11" s="27" t="s">
        <v>173</v>
      </c>
      <c r="F11" s="27">
        <v>1</v>
      </c>
      <c r="H11" s="91">
        <v>169.38624064524822</v>
      </c>
      <c r="I11" s="91">
        <v>150.47385697825274</v>
      </c>
      <c r="J11" s="91">
        <v>172.1</v>
      </c>
      <c r="K11" s="91">
        <v>172.6</v>
      </c>
      <c r="L11" s="91">
        <v>173</v>
      </c>
      <c r="M11" s="91">
        <v>176.2</v>
      </c>
      <c r="N11" s="91">
        <v>174.6</v>
      </c>
      <c r="O11" s="91">
        <v>173.8</v>
      </c>
      <c r="P11" s="91">
        <v>173</v>
      </c>
      <c r="Q11" s="91">
        <v>172.4</v>
      </c>
      <c r="R11" s="91">
        <v>170</v>
      </c>
      <c r="S11" s="91">
        <v>169.3</v>
      </c>
      <c r="T11" s="91">
        <v>168.6</v>
      </c>
      <c r="U11" s="91">
        <v>167.8</v>
      </c>
      <c r="V11" s="91">
        <v>167.1</v>
      </c>
      <c r="W11" s="91">
        <v>158.4</v>
      </c>
      <c r="X11" s="91">
        <v>157.9</v>
      </c>
      <c r="Y11" s="91">
        <v>157.5</v>
      </c>
      <c r="Z11" s="91">
        <v>157</v>
      </c>
      <c r="AA11" s="91">
        <v>156.5</v>
      </c>
      <c r="AB11" s="91">
        <v>156.30000000000001</v>
      </c>
      <c r="AC11" s="91">
        <v>156</v>
      </c>
      <c r="AD11" s="91">
        <v>155.80000000000001</v>
      </c>
      <c r="AE11" s="91">
        <v>155.5</v>
      </c>
      <c r="AF11" s="91">
        <v>155.19999999999999</v>
      </c>
      <c r="AG11" s="92">
        <v>155</v>
      </c>
      <c r="AH11" s="92">
        <v>154.6</v>
      </c>
      <c r="AI11" s="92">
        <v>154.9</v>
      </c>
      <c r="AJ11" s="92">
        <v>154.6</v>
      </c>
      <c r="AK11" s="92">
        <v>154.19999999999999</v>
      </c>
      <c r="AL11" s="92">
        <v>153.9</v>
      </c>
      <c r="AM11" s="92">
        <v>153.6</v>
      </c>
      <c r="AN11" s="92">
        <v>153.19999999999999</v>
      </c>
      <c r="AO11" s="92">
        <v>152.9</v>
      </c>
      <c r="AP11" s="92">
        <v>152.5</v>
      </c>
      <c r="AQ11" s="92">
        <v>152.19999999999999</v>
      </c>
      <c r="AR11" s="92">
        <v>151.80000000000001</v>
      </c>
      <c r="AS11" s="92">
        <v>151.5</v>
      </c>
      <c r="AT11" s="92">
        <v>151.1</v>
      </c>
      <c r="AU11" s="92">
        <v>150.69999999999999</v>
      </c>
      <c r="AV11" s="92">
        <v>150.4</v>
      </c>
      <c r="AW11" s="92">
        <v>150</v>
      </c>
      <c r="AX11" s="92">
        <v>149.6</v>
      </c>
      <c r="AY11" s="92">
        <v>149.19999999999999</v>
      </c>
      <c r="AZ11" s="92">
        <v>148.80000000000001</v>
      </c>
      <c r="BA11" s="92">
        <v>148.80000000000001</v>
      </c>
      <c r="BB11" s="92">
        <v>148.9</v>
      </c>
      <c r="BC11" s="92">
        <v>148.9</v>
      </c>
      <c r="BD11" s="92">
        <v>148.9</v>
      </c>
      <c r="BE11" s="92">
        <v>148.9</v>
      </c>
      <c r="BF11" s="92">
        <v>149</v>
      </c>
      <c r="BG11" s="92">
        <v>149</v>
      </c>
      <c r="BH11" s="92">
        <v>149</v>
      </c>
      <c r="BI11" s="92">
        <v>149</v>
      </c>
      <c r="BJ11" s="92">
        <v>149</v>
      </c>
      <c r="BK11" s="92">
        <v>149</v>
      </c>
      <c r="BL11" s="92">
        <v>149.1</v>
      </c>
      <c r="BM11" s="92">
        <v>149.1</v>
      </c>
      <c r="BN11" s="92">
        <v>149.1</v>
      </c>
      <c r="BO11" s="92">
        <v>149.1</v>
      </c>
      <c r="BP11" s="92">
        <v>149.1</v>
      </c>
      <c r="BQ11" s="92">
        <v>149.19999999999999</v>
      </c>
      <c r="BR11" s="92">
        <v>149.19999999999999</v>
      </c>
      <c r="BS11" s="92">
        <v>149.19999999999999</v>
      </c>
      <c r="BT11" s="92">
        <v>149.30000000000001</v>
      </c>
      <c r="BU11" s="92">
        <v>149.30000000000001</v>
      </c>
      <c r="BV11" s="92">
        <v>149.4</v>
      </c>
      <c r="BW11" s="92">
        <v>149.4</v>
      </c>
      <c r="BX11" s="92">
        <v>149.5</v>
      </c>
      <c r="BY11" s="92">
        <v>149.5</v>
      </c>
      <c r="BZ11" s="92">
        <v>149.6</v>
      </c>
      <c r="CA11" s="92">
        <v>149.6</v>
      </c>
      <c r="CB11" s="92">
        <v>149.69999999999999</v>
      </c>
      <c r="CC11" s="92">
        <v>149.80000000000001</v>
      </c>
      <c r="CD11" s="92">
        <v>149.80000000000001</v>
      </c>
      <c r="CE11" s="92">
        <v>149.9</v>
      </c>
      <c r="CF11" s="92">
        <v>149.9</v>
      </c>
      <c r="CG11" s="92">
        <v>150</v>
      </c>
      <c r="CH11" s="92">
        <v>150.1</v>
      </c>
      <c r="CI11" s="92">
        <v>150.1</v>
      </c>
      <c r="CJ11" s="38"/>
    </row>
    <row r="12" spans="2:88" ht="39.6" x14ac:dyDescent="0.25">
      <c r="B12" s="60">
        <v>6</v>
      </c>
      <c r="C12" s="26" t="s">
        <v>175</v>
      </c>
      <c r="D12" s="27" t="s">
        <v>244</v>
      </c>
      <c r="E12" s="27" t="s">
        <v>173</v>
      </c>
      <c r="F12" s="27">
        <v>1</v>
      </c>
      <c r="H12" s="91">
        <v>201.10147217831408</v>
      </c>
      <c r="I12" s="91">
        <v>186.93108299808713</v>
      </c>
      <c r="J12" s="91">
        <v>210</v>
      </c>
      <c r="K12" s="91">
        <v>209.6</v>
      </c>
      <c r="L12" s="91">
        <v>209.1</v>
      </c>
      <c r="M12" s="91">
        <v>208.5</v>
      </c>
      <c r="N12" s="91">
        <v>207.8</v>
      </c>
      <c r="O12" s="91">
        <v>206.9</v>
      </c>
      <c r="P12" s="91">
        <v>205.6</v>
      </c>
      <c r="Q12" s="91">
        <v>203.2</v>
      </c>
      <c r="R12" s="91">
        <v>202.4</v>
      </c>
      <c r="S12" s="91">
        <v>201.6</v>
      </c>
      <c r="T12" s="91">
        <v>200.8</v>
      </c>
      <c r="U12" s="91">
        <v>200</v>
      </c>
      <c r="V12" s="91">
        <v>199.2</v>
      </c>
      <c r="W12" s="91">
        <v>198.5</v>
      </c>
      <c r="X12" s="91">
        <v>197.8</v>
      </c>
      <c r="Y12" s="91">
        <v>197.1</v>
      </c>
      <c r="Z12" s="91">
        <v>196.3</v>
      </c>
      <c r="AA12" s="91">
        <v>195.6</v>
      </c>
      <c r="AB12" s="91">
        <v>195.5</v>
      </c>
      <c r="AC12" s="91">
        <v>195.3</v>
      </c>
      <c r="AD12" s="91">
        <v>195.2</v>
      </c>
      <c r="AE12" s="91">
        <v>195</v>
      </c>
      <c r="AF12" s="91">
        <v>194.9</v>
      </c>
      <c r="AG12" s="92">
        <v>194.7</v>
      </c>
      <c r="AH12" s="92">
        <v>194.6</v>
      </c>
      <c r="AI12" s="92">
        <v>195.1</v>
      </c>
      <c r="AJ12" s="92">
        <v>195</v>
      </c>
      <c r="AK12" s="92">
        <v>194.8</v>
      </c>
      <c r="AL12" s="92">
        <v>194.7</v>
      </c>
      <c r="AM12" s="92">
        <v>194.6</v>
      </c>
      <c r="AN12" s="92">
        <v>194.5</v>
      </c>
      <c r="AO12" s="92">
        <v>194.4</v>
      </c>
      <c r="AP12" s="92">
        <v>194.3</v>
      </c>
      <c r="AQ12" s="92">
        <v>194.2</v>
      </c>
      <c r="AR12" s="92">
        <v>194.1</v>
      </c>
      <c r="AS12" s="92">
        <v>194</v>
      </c>
      <c r="AT12" s="92">
        <v>193.9</v>
      </c>
      <c r="AU12" s="92">
        <v>193.8</v>
      </c>
      <c r="AV12" s="92">
        <v>193.7</v>
      </c>
      <c r="AW12" s="92">
        <v>193.5</v>
      </c>
      <c r="AX12" s="92">
        <v>193.4</v>
      </c>
      <c r="AY12" s="92">
        <v>193.3</v>
      </c>
      <c r="AZ12" s="92">
        <v>193.2</v>
      </c>
      <c r="BA12" s="92">
        <v>193.1</v>
      </c>
      <c r="BB12" s="92">
        <v>193</v>
      </c>
      <c r="BC12" s="92">
        <v>192.9</v>
      </c>
      <c r="BD12" s="92">
        <v>192.7</v>
      </c>
      <c r="BE12" s="92">
        <v>192.6</v>
      </c>
      <c r="BF12" s="92">
        <v>192.5</v>
      </c>
      <c r="BG12" s="92">
        <v>192.4</v>
      </c>
      <c r="BH12" s="92">
        <v>192.3</v>
      </c>
      <c r="BI12" s="92">
        <v>192.1</v>
      </c>
      <c r="BJ12" s="92">
        <v>192</v>
      </c>
      <c r="BK12" s="92">
        <v>191.9</v>
      </c>
      <c r="BL12" s="92">
        <v>191.8</v>
      </c>
      <c r="BM12" s="92">
        <v>191.7</v>
      </c>
      <c r="BN12" s="92">
        <v>191.5</v>
      </c>
      <c r="BO12" s="92">
        <v>191.4</v>
      </c>
      <c r="BP12" s="92">
        <v>191.3</v>
      </c>
      <c r="BQ12" s="92">
        <v>191.2</v>
      </c>
      <c r="BR12" s="92">
        <v>191.1</v>
      </c>
      <c r="BS12" s="92">
        <v>191</v>
      </c>
      <c r="BT12" s="92">
        <v>190.9</v>
      </c>
      <c r="BU12" s="92">
        <v>190.7</v>
      </c>
      <c r="BV12" s="92">
        <v>190.6</v>
      </c>
      <c r="BW12" s="92">
        <v>190.5</v>
      </c>
      <c r="BX12" s="92">
        <v>190.4</v>
      </c>
      <c r="BY12" s="92">
        <v>190.3</v>
      </c>
      <c r="BZ12" s="92">
        <v>190.2</v>
      </c>
      <c r="CA12" s="92">
        <v>190.1</v>
      </c>
      <c r="CB12" s="92">
        <v>190</v>
      </c>
      <c r="CC12" s="92">
        <v>189.9</v>
      </c>
      <c r="CD12" s="92">
        <v>189.8</v>
      </c>
      <c r="CE12" s="92">
        <v>189.7</v>
      </c>
      <c r="CF12" s="92">
        <v>189.6</v>
      </c>
      <c r="CG12" s="92">
        <v>189.5</v>
      </c>
      <c r="CH12" s="92">
        <v>189.3</v>
      </c>
      <c r="CI12" s="92">
        <v>189.2</v>
      </c>
      <c r="CJ12" s="38"/>
    </row>
    <row r="13" spans="2:88" ht="39.6" x14ac:dyDescent="0.25">
      <c r="B13" s="60">
        <v>7</v>
      </c>
      <c r="C13" s="26" t="s">
        <v>178</v>
      </c>
      <c r="D13" s="27" t="s">
        <v>246</v>
      </c>
      <c r="E13" s="27" t="s">
        <v>173</v>
      </c>
      <c r="F13" s="27">
        <v>1</v>
      </c>
      <c r="H13" s="91">
        <v>186.07718668468846</v>
      </c>
      <c r="I13" s="91">
        <v>168.16111631830418</v>
      </c>
      <c r="J13" s="91">
        <v>190.19152956070533</v>
      </c>
      <c r="K13" s="91">
        <v>189.86209588071438</v>
      </c>
      <c r="L13" s="91">
        <v>189.54437075470216</v>
      </c>
      <c r="M13" s="91">
        <v>188.71900828502663</v>
      </c>
      <c r="N13" s="91">
        <v>185.20618935820141</v>
      </c>
      <c r="O13" s="91">
        <v>182.11399938558358</v>
      </c>
      <c r="P13" s="91">
        <v>178.90648262372383</v>
      </c>
      <c r="Q13" s="91">
        <v>175.93080584598172</v>
      </c>
      <c r="R13" s="91">
        <v>173.73920619433005</v>
      </c>
      <c r="S13" s="91">
        <v>172.98328682481875</v>
      </c>
      <c r="T13" s="91">
        <v>172.21233302174664</v>
      </c>
      <c r="U13" s="91">
        <v>171.44009099593467</v>
      </c>
      <c r="V13" s="91">
        <v>170.67357038753198</v>
      </c>
      <c r="W13" s="91">
        <v>162.84050793269819</v>
      </c>
      <c r="X13" s="91">
        <v>162.34777459352634</v>
      </c>
      <c r="Y13" s="91">
        <v>161.83787612904777</v>
      </c>
      <c r="Z13" s="91">
        <v>161.28653498263404</v>
      </c>
      <c r="AA13" s="91">
        <v>160.76158717521622</v>
      </c>
      <c r="AB13" s="91">
        <v>160.51150320882104</v>
      </c>
      <c r="AC13" s="91">
        <v>160.2355454716504</v>
      </c>
      <c r="AD13" s="91">
        <v>159.96341339711432</v>
      </c>
      <c r="AE13" s="91">
        <v>159.68123402490946</v>
      </c>
      <c r="AF13" s="91">
        <v>159.39404123395016</v>
      </c>
      <c r="AG13" s="92">
        <v>159.11606418067942</v>
      </c>
      <c r="AH13" s="92">
        <v>158.80791915453628</v>
      </c>
      <c r="AI13" s="92">
        <v>159.03591889477372</v>
      </c>
      <c r="AJ13" s="92">
        <v>158.73899939529329</v>
      </c>
      <c r="AK13" s="92">
        <v>158.4279073675001</v>
      </c>
      <c r="AL13" s="92">
        <v>158.10674607116084</v>
      </c>
      <c r="AM13" s="92">
        <v>157.77754819069492</v>
      </c>
      <c r="AN13" s="92">
        <v>157.44050056321913</v>
      </c>
      <c r="AO13" s="92">
        <v>157.10516633016809</v>
      </c>
      <c r="AP13" s="92">
        <v>156.76862601537138</v>
      </c>
      <c r="AQ13" s="92">
        <v>156.4285157632255</v>
      </c>
      <c r="AR13" s="92">
        <v>156.08881802025604</v>
      </c>
      <c r="AS13" s="92">
        <v>155.74569224302243</v>
      </c>
      <c r="AT13" s="92">
        <v>155.39114166369112</v>
      </c>
      <c r="AU13" s="92">
        <v>155.02655520739663</v>
      </c>
      <c r="AV13" s="92">
        <v>154.66502982999532</v>
      </c>
      <c r="AW13" s="92">
        <v>154.29394509595653</v>
      </c>
      <c r="AX13" s="92">
        <v>153.91511804529816</v>
      </c>
      <c r="AY13" s="92">
        <v>153.5333776949295</v>
      </c>
      <c r="AZ13" s="92">
        <v>153.14502470332863</v>
      </c>
      <c r="BA13" s="92">
        <v>153.16368340605439</v>
      </c>
      <c r="BB13" s="92">
        <v>153.18157704212794</v>
      </c>
      <c r="BC13" s="92">
        <v>153.19162960785519</v>
      </c>
      <c r="BD13" s="92">
        <v>153.19598964324797</v>
      </c>
      <c r="BE13" s="92">
        <v>153.19852816111325</v>
      </c>
      <c r="BF13" s="92">
        <v>153.19594587272798</v>
      </c>
      <c r="BG13" s="92">
        <v>153.19202492452726</v>
      </c>
      <c r="BH13" s="92">
        <v>153.18369683919795</v>
      </c>
      <c r="BI13" s="92">
        <v>153.1752392544565</v>
      </c>
      <c r="BJ13" s="92">
        <v>153.16634425424968</v>
      </c>
      <c r="BK13" s="92">
        <v>153.15706366156007</v>
      </c>
      <c r="BL13" s="92">
        <v>153.14935601050797</v>
      </c>
      <c r="BM13" s="92">
        <v>153.13901010508363</v>
      </c>
      <c r="BN13" s="92">
        <v>153.12886378236342</v>
      </c>
      <c r="BO13" s="92">
        <v>153.12490120659371</v>
      </c>
      <c r="BP13" s="92">
        <v>153.12499544087802</v>
      </c>
      <c r="BQ13" s="92">
        <v>153.1327867911925</v>
      </c>
      <c r="BR13" s="92">
        <v>153.14358012755838</v>
      </c>
      <c r="BS13" s="92">
        <v>153.159885275698</v>
      </c>
      <c r="BT13" s="92">
        <v>153.17764823897917</v>
      </c>
      <c r="BU13" s="92">
        <v>153.20046779774657</v>
      </c>
      <c r="BV13" s="92">
        <v>153.2274700400329</v>
      </c>
      <c r="BW13" s="92">
        <v>153.25306398536031</v>
      </c>
      <c r="BX13" s="92">
        <v>153.27790862781373</v>
      </c>
      <c r="BY13" s="92">
        <v>153.30583812468637</v>
      </c>
      <c r="BZ13" s="92">
        <v>153.33373435723655</v>
      </c>
      <c r="CA13" s="92">
        <v>153.36289307341193</v>
      </c>
      <c r="CB13" s="92">
        <v>153.39916674816382</v>
      </c>
      <c r="CC13" s="92">
        <v>153.43912419538958</v>
      </c>
      <c r="CD13" s="92">
        <v>153.47838785184888</v>
      </c>
      <c r="CE13" s="92">
        <v>153.51967821181043</v>
      </c>
      <c r="CF13" s="92">
        <v>153.56385810892954</v>
      </c>
      <c r="CG13" s="92">
        <v>153.59703275330571</v>
      </c>
      <c r="CH13" s="92">
        <v>153.62824185577819</v>
      </c>
      <c r="CI13" s="92">
        <v>153.65772640791508</v>
      </c>
      <c r="CJ13" s="38"/>
    </row>
    <row r="14" spans="2:88" ht="39.6" x14ac:dyDescent="0.25">
      <c r="B14" s="60">
        <v>8</v>
      </c>
      <c r="C14" s="26" t="s">
        <v>181</v>
      </c>
      <c r="D14" s="27" t="s">
        <v>248</v>
      </c>
      <c r="E14" s="27" t="s">
        <v>48</v>
      </c>
      <c r="F14" s="27">
        <v>2</v>
      </c>
      <c r="H14" s="85">
        <v>46.81602742810918</v>
      </c>
      <c r="I14" s="85">
        <v>50.045246851128226</v>
      </c>
      <c r="J14" s="85">
        <v>37.003217074394897</v>
      </c>
      <c r="K14" s="85">
        <v>37.003217074394897</v>
      </c>
      <c r="L14" s="85">
        <v>37.003217074394897</v>
      </c>
      <c r="M14" s="85">
        <v>35.998071927798478</v>
      </c>
      <c r="N14" s="85">
        <v>35.083092435450638</v>
      </c>
      <c r="O14" s="85">
        <v>34.128154037925761</v>
      </c>
      <c r="P14" s="85">
        <v>33.2053676414954</v>
      </c>
      <c r="Q14" s="85">
        <v>32.303954407625902</v>
      </c>
      <c r="R14" s="85">
        <v>32.16055298865664</v>
      </c>
      <c r="S14" s="85">
        <v>32.017151569687371</v>
      </c>
      <c r="T14" s="85">
        <v>31.873750150718109</v>
      </c>
      <c r="U14" s="85">
        <v>31.730348731748848</v>
      </c>
      <c r="V14" s="85">
        <v>31.586947312779579</v>
      </c>
      <c r="W14" s="85">
        <v>31.370997223104467</v>
      </c>
      <c r="X14" s="85">
        <v>31.155047133429356</v>
      </c>
      <c r="Y14" s="85">
        <v>30.939097043754238</v>
      </c>
      <c r="Z14" s="85">
        <v>30.723146954079127</v>
      </c>
      <c r="AA14" s="85">
        <v>30.507196864404008</v>
      </c>
      <c r="AB14" s="85">
        <v>30.507196864404012</v>
      </c>
      <c r="AC14" s="85">
        <v>30.507196864404012</v>
      </c>
      <c r="AD14" s="85">
        <v>30.507196864404012</v>
      </c>
      <c r="AE14" s="85">
        <v>30.507196864404012</v>
      </c>
      <c r="AF14" s="85">
        <v>30.507196864404012</v>
      </c>
      <c r="AG14" s="86">
        <v>30.507196864404012</v>
      </c>
      <c r="AH14" s="86">
        <v>30.507196864404012</v>
      </c>
      <c r="AI14" s="86">
        <v>30.507196864404012</v>
      </c>
      <c r="AJ14" s="86">
        <v>30.507196864404015</v>
      </c>
      <c r="AK14" s="86">
        <v>30.507196864404008</v>
      </c>
      <c r="AL14" s="86">
        <v>30.507196864404012</v>
      </c>
      <c r="AM14" s="86">
        <v>30.507196864404012</v>
      </c>
      <c r="AN14" s="86">
        <v>30.507196864404012</v>
      </c>
      <c r="AO14" s="86">
        <v>30.507196864404012</v>
      </c>
      <c r="AP14" s="86">
        <v>30.507196864404012</v>
      </c>
      <c r="AQ14" s="86">
        <v>30.507196864404012</v>
      </c>
      <c r="AR14" s="86">
        <v>30.507196864404015</v>
      </c>
      <c r="AS14" s="86">
        <v>30.507196864404012</v>
      </c>
      <c r="AT14" s="86">
        <v>30.507196864404008</v>
      </c>
      <c r="AU14" s="86">
        <v>30.507196864404012</v>
      </c>
      <c r="AV14" s="86">
        <v>30.507196864404012</v>
      </c>
      <c r="AW14" s="86">
        <v>30.507196864404012</v>
      </c>
      <c r="AX14" s="86">
        <v>30.507196864404012</v>
      </c>
      <c r="AY14" s="86">
        <v>30.507196864404012</v>
      </c>
      <c r="AZ14" s="86">
        <v>30.507196864404012</v>
      </c>
      <c r="BA14" s="86">
        <v>30.507196864404012</v>
      </c>
      <c r="BB14" s="86">
        <v>30.507196864404012</v>
      </c>
      <c r="BC14" s="86">
        <v>30.507196864404015</v>
      </c>
      <c r="BD14" s="86">
        <v>30.507196864404012</v>
      </c>
      <c r="BE14" s="86">
        <v>30.507196864404012</v>
      </c>
      <c r="BF14" s="86">
        <v>30.507196864404012</v>
      </c>
      <c r="BG14" s="86">
        <v>30.507196864404012</v>
      </c>
      <c r="BH14" s="86">
        <v>30.507196864404012</v>
      </c>
      <c r="BI14" s="86">
        <v>30.507196864404012</v>
      </c>
      <c r="BJ14" s="86">
        <v>30.507196864404012</v>
      </c>
      <c r="BK14" s="86">
        <v>30.507196864404012</v>
      </c>
      <c r="BL14" s="86">
        <v>30.507196864404012</v>
      </c>
      <c r="BM14" s="86">
        <v>30.507196864404012</v>
      </c>
      <c r="BN14" s="86">
        <v>30.507196864404012</v>
      </c>
      <c r="BO14" s="86">
        <v>30.507196864404012</v>
      </c>
      <c r="BP14" s="86">
        <v>30.507196864404012</v>
      </c>
      <c r="BQ14" s="86">
        <v>30.507196864404012</v>
      </c>
      <c r="BR14" s="86">
        <v>30.507196864404015</v>
      </c>
      <c r="BS14" s="86">
        <v>30.507196864404015</v>
      </c>
      <c r="BT14" s="86">
        <v>30.507196864404012</v>
      </c>
      <c r="BU14" s="86">
        <v>30.507196864404012</v>
      </c>
      <c r="BV14" s="86">
        <v>30.507196864404012</v>
      </c>
      <c r="BW14" s="86">
        <v>30.507196864404012</v>
      </c>
      <c r="BX14" s="86">
        <v>30.507196864404012</v>
      </c>
      <c r="BY14" s="86">
        <v>30.507196864404012</v>
      </c>
      <c r="BZ14" s="86">
        <v>30.507196864404012</v>
      </c>
      <c r="CA14" s="86">
        <v>30.507196864404015</v>
      </c>
      <c r="CB14" s="86">
        <v>30.507196864404012</v>
      </c>
      <c r="CC14" s="86">
        <v>30.507196864404008</v>
      </c>
      <c r="CD14" s="86">
        <v>30.507196864404015</v>
      </c>
      <c r="CE14" s="86">
        <v>30.507196864404012</v>
      </c>
      <c r="CF14" s="86">
        <v>30.507196864404012</v>
      </c>
      <c r="CG14" s="86">
        <v>30.507196864404012</v>
      </c>
      <c r="CH14" s="86">
        <v>30.507196864404012</v>
      </c>
      <c r="CI14" s="86">
        <v>30.507196864404012</v>
      </c>
      <c r="CJ14" s="38"/>
    </row>
    <row r="15" spans="2:88" ht="39.6" x14ac:dyDescent="0.25">
      <c r="B15" s="60">
        <v>9</v>
      </c>
      <c r="C15" s="26" t="s">
        <v>184</v>
      </c>
      <c r="D15" s="27" t="s">
        <v>250</v>
      </c>
      <c r="E15" s="27" t="s">
        <v>186</v>
      </c>
      <c r="F15" s="27">
        <v>2</v>
      </c>
      <c r="H15" s="85">
        <v>228.41143049851851</v>
      </c>
      <c r="I15" s="85">
        <v>225.75256147958669</v>
      </c>
      <c r="J15" s="85">
        <v>143.10893791548716</v>
      </c>
      <c r="K15" s="85">
        <v>141.12232311765936</v>
      </c>
      <c r="L15" s="85">
        <v>139.12611175938713</v>
      </c>
      <c r="M15" s="85">
        <v>127.93000176272203</v>
      </c>
      <c r="N15" s="85">
        <v>123.34764731959694</v>
      </c>
      <c r="O15" s="85">
        <v>118.6404428028779</v>
      </c>
      <c r="P15" s="85">
        <v>114.2435403970877</v>
      </c>
      <c r="Q15" s="85">
        <v>110.06081283984396</v>
      </c>
      <c r="R15" s="85">
        <v>113.37409760407684</v>
      </c>
      <c r="S15" s="85">
        <v>111.66943644019732</v>
      </c>
      <c r="T15" s="85">
        <v>109.91973239189399</v>
      </c>
      <c r="U15" s="85">
        <v>108.11439590006654</v>
      </c>
      <c r="V15" s="85">
        <v>106.26883479436408</v>
      </c>
      <c r="W15" s="85">
        <v>104.19364719176231</v>
      </c>
      <c r="X15" s="85">
        <v>102.17209841571982</v>
      </c>
      <c r="Y15" s="85">
        <v>100.1969590869389</v>
      </c>
      <c r="Z15" s="85">
        <v>98.227455896255407</v>
      </c>
      <c r="AA15" s="85">
        <v>96.258076729889865</v>
      </c>
      <c r="AB15" s="85">
        <v>94.985925885383423</v>
      </c>
      <c r="AC15" s="85">
        <v>93.748840087782952</v>
      </c>
      <c r="AD15" s="85">
        <v>92.541781905047941</v>
      </c>
      <c r="AE15" s="85">
        <v>91.348438852551709</v>
      </c>
      <c r="AF15" s="85">
        <v>90.175864206688402</v>
      </c>
      <c r="AG15" s="86">
        <v>89.18760759214868</v>
      </c>
      <c r="AH15" s="86">
        <v>88.482044691226633</v>
      </c>
      <c r="AI15" s="86">
        <v>87.797120295445993</v>
      </c>
      <c r="AJ15" s="86">
        <v>87.133617386050659</v>
      </c>
      <c r="AK15" s="86">
        <v>86.492882861320169</v>
      </c>
      <c r="AL15" s="86">
        <v>85.876012058821104</v>
      </c>
      <c r="AM15" s="86">
        <v>85.284071407330785</v>
      </c>
      <c r="AN15" s="86">
        <v>84.715708178190866</v>
      </c>
      <c r="AO15" s="86">
        <v>84.170605275513438</v>
      </c>
      <c r="AP15" s="86">
        <v>83.6480642248805</v>
      </c>
      <c r="AQ15" s="86">
        <v>83.146387696552495</v>
      </c>
      <c r="AR15" s="86">
        <v>82.66361842855072</v>
      </c>
      <c r="AS15" s="86">
        <v>82.195319911029031</v>
      </c>
      <c r="AT15" s="86">
        <v>81.740257526430483</v>
      </c>
      <c r="AU15" s="86">
        <v>81.297729706611221</v>
      </c>
      <c r="AV15" s="86">
        <v>80.86892775053019</v>
      </c>
      <c r="AW15" s="86">
        <v>80.454947358705297</v>
      </c>
      <c r="AX15" s="86">
        <v>80.053377595058848</v>
      </c>
      <c r="AY15" s="86">
        <v>79.663671691846403</v>
      </c>
      <c r="AZ15" s="86">
        <v>79.2842279342957</v>
      </c>
      <c r="BA15" s="86">
        <v>78.911636431792743</v>
      </c>
      <c r="BB15" s="86">
        <v>78.541733459916827</v>
      </c>
      <c r="BC15" s="86">
        <v>78.17285410385719</v>
      </c>
      <c r="BD15" s="86">
        <v>77.805256798153252</v>
      </c>
      <c r="BE15" s="86">
        <v>77.439231320770077</v>
      </c>
      <c r="BF15" s="86">
        <v>77.075204440562644</v>
      </c>
      <c r="BG15" s="86">
        <v>76.71164897293265</v>
      </c>
      <c r="BH15" s="86">
        <v>76.348310201097348</v>
      </c>
      <c r="BI15" s="86">
        <v>75.985460540900178</v>
      </c>
      <c r="BJ15" s="86">
        <v>75.622632051766288</v>
      </c>
      <c r="BK15" s="86">
        <v>75.260730107391694</v>
      </c>
      <c r="BL15" s="86">
        <v>74.900013677702461</v>
      </c>
      <c r="BM15" s="86">
        <v>74.540246960607817</v>
      </c>
      <c r="BN15" s="86">
        <v>74.182812928521727</v>
      </c>
      <c r="BO15" s="86">
        <v>73.828499961632374</v>
      </c>
      <c r="BP15" s="86">
        <v>73.477556552136718</v>
      </c>
      <c r="BQ15" s="86">
        <v>73.131235152713117</v>
      </c>
      <c r="BR15" s="86">
        <v>72.789355887929702</v>
      </c>
      <c r="BS15" s="86">
        <v>72.452064345356064</v>
      </c>
      <c r="BT15" s="86">
        <v>72.119564666236087</v>
      </c>
      <c r="BU15" s="86">
        <v>71.791904246837291</v>
      </c>
      <c r="BV15" s="86">
        <v>71.469343763958875</v>
      </c>
      <c r="BW15" s="86">
        <v>71.151874026031635</v>
      </c>
      <c r="BX15" s="86">
        <v>70.840407278673311</v>
      </c>
      <c r="BY15" s="86">
        <v>70.534853208855267</v>
      </c>
      <c r="BZ15" s="86">
        <v>70.235285835228538</v>
      </c>
      <c r="CA15" s="86">
        <v>69.941594794133451</v>
      </c>
      <c r="CB15" s="86">
        <v>69.652637629217679</v>
      </c>
      <c r="CC15" s="86">
        <v>69.367952151565689</v>
      </c>
      <c r="CD15" s="86">
        <v>69.086751444312114</v>
      </c>
      <c r="CE15" s="86">
        <v>68.809729424950078</v>
      </c>
      <c r="CF15" s="86">
        <v>68.536697829894479</v>
      </c>
      <c r="CG15" s="86">
        <v>68.266022923563767</v>
      </c>
      <c r="CH15" s="86">
        <v>67.996512486376218</v>
      </c>
      <c r="CI15" s="86">
        <v>67.728350779611347</v>
      </c>
      <c r="CJ15" s="38"/>
    </row>
    <row r="16" spans="2:88" ht="39.6" x14ac:dyDescent="0.25">
      <c r="B16" s="60">
        <v>10</v>
      </c>
      <c r="C16" s="26" t="s">
        <v>188</v>
      </c>
      <c r="D16" s="27" t="s">
        <v>252</v>
      </c>
      <c r="E16" s="27" t="s">
        <v>190</v>
      </c>
      <c r="F16" s="27">
        <v>2</v>
      </c>
      <c r="H16" s="85">
        <v>115.22943061545844</v>
      </c>
      <c r="I16" s="85">
        <v>121.68322581851835</v>
      </c>
      <c r="J16" s="85">
        <v>151.97850066703754</v>
      </c>
      <c r="K16" s="85">
        <v>157.1089026670918</v>
      </c>
      <c r="L16" s="85">
        <v>162.36159236587665</v>
      </c>
      <c r="M16" s="85">
        <v>179.2720148629738</v>
      </c>
      <c r="N16" s="85">
        <v>195.44426834044359</v>
      </c>
      <c r="O16" s="85">
        <v>211.41817883130082</v>
      </c>
      <c r="P16" s="85">
        <v>227.32160988134225</v>
      </c>
      <c r="Q16" s="85">
        <v>243.0215138873719</v>
      </c>
      <c r="R16" s="85">
        <v>245.8850343261976</v>
      </c>
      <c r="S16" s="85">
        <v>248.81853169293774</v>
      </c>
      <c r="T16" s="85">
        <v>251.96524584740195</v>
      </c>
      <c r="U16" s="85">
        <v>255.3683448011943</v>
      </c>
      <c r="V16" s="85">
        <v>259.00331713457712</v>
      </c>
      <c r="W16" s="85">
        <v>262.73808365361884</v>
      </c>
      <c r="X16" s="85">
        <v>266.46905132539877</v>
      </c>
      <c r="Y16" s="85">
        <v>270.21209549806048</v>
      </c>
      <c r="Z16" s="85">
        <v>274.09225799085635</v>
      </c>
      <c r="AA16" s="85">
        <v>278.13540128263594</v>
      </c>
      <c r="AB16" s="85">
        <v>282.26747956079623</v>
      </c>
      <c r="AC16" s="85">
        <v>286.39303876484286</v>
      </c>
      <c r="AD16" s="85">
        <v>290.52494379430448</v>
      </c>
      <c r="AE16" s="85">
        <v>294.71888816490895</v>
      </c>
      <c r="AF16" s="85">
        <v>298.94890646836541</v>
      </c>
      <c r="AG16" s="86">
        <v>302.58497940931846</v>
      </c>
      <c r="AH16" s="86">
        <v>305.19996790948363</v>
      </c>
      <c r="AI16" s="86">
        <v>307.77710603196783</v>
      </c>
      <c r="AJ16" s="86">
        <v>310.31044369550671</v>
      </c>
      <c r="AK16" s="86">
        <v>312.79151424736733</v>
      </c>
      <c r="AL16" s="86">
        <v>315.21255355434687</v>
      </c>
      <c r="AM16" s="86">
        <v>317.56565903746275</v>
      </c>
      <c r="AN16" s="86">
        <v>319.85298003116372</v>
      </c>
      <c r="AO16" s="86">
        <v>322.07253259204685</v>
      </c>
      <c r="AP16" s="86">
        <v>324.22409170631386</v>
      </c>
      <c r="AQ16" s="86">
        <v>326.31202220789584</v>
      </c>
      <c r="AR16" s="86">
        <v>328.34223744319269</v>
      </c>
      <c r="AS16" s="86">
        <v>330.33227394629171</v>
      </c>
      <c r="AT16" s="86">
        <v>332.28596157713565</v>
      </c>
      <c r="AU16" s="86">
        <v>334.20491898329885</v>
      </c>
      <c r="AV16" s="86">
        <v>336.08207400161592</v>
      </c>
      <c r="AW16" s="86">
        <v>337.91057575182668</v>
      </c>
      <c r="AX16" s="86">
        <v>339.7000679886421</v>
      </c>
      <c r="AY16" s="86">
        <v>341.45170017634888</v>
      </c>
      <c r="AZ16" s="86">
        <v>343.17185048325695</v>
      </c>
      <c r="BA16" s="86">
        <v>344.87605462015102</v>
      </c>
      <c r="BB16" s="86">
        <v>346.5842003597412</v>
      </c>
      <c r="BC16" s="86">
        <v>348.30446718045215</v>
      </c>
      <c r="BD16" s="86">
        <v>350.03565276663829</v>
      </c>
      <c r="BE16" s="86">
        <v>351.77634686641545</v>
      </c>
      <c r="BF16" s="86">
        <v>353.52437992690773</v>
      </c>
      <c r="BG16" s="86">
        <v>355.28762803547659</v>
      </c>
      <c r="BH16" s="86">
        <v>357.06760688766491</v>
      </c>
      <c r="BI16" s="86">
        <v>358.86310091688625</v>
      </c>
      <c r="BJ16" s="86">
        <v>360.67679267390787</v>
      </c>
      <c r="BK16" s="86">
        <v>362.50406733617143</v>
      </c>
      <c r="BL16" s="86">
        <v>364.3436415216114</v>
      </c>
      <c r="BM16" s="86">
        <v>366.19689533944035</v>
      </c>
      <c r="BN16" s="86">
        <v>368.05628546088531</v>
      </c>
      <c r="BO16" s="86">
        <v>369.91730148934613</v>
      </c>
      <c r="BP16" s="86">
        <v>371.77831131916594</v>
      </c>
      <c r="BQ16" s="86">
        <v>373.63189766013141</v>
      </c>
      <c r="BR16" s="86">
        <v>375.47861571302121</v>
      </c>
      <c r="BS16" s="86">
        <v>377.31716175572592</v>
      </c>
      <c r="BT16" s="86">
        <v>379.14585140751797</v>
      </c>
      <c r="BU16" s="86">
        <v>380.96387845695932</v>
      </c>
      <c r="BV16" s="86">
        <v>382.76914715511168</v>
      </c>
      <c r="BW16" s="86">
        <v>384.56112697480029</v>
      </c>
      <c r="BX16" s="86">
        <v>386.33368293046561</v>
      </c>
      <c r="BY16" s="86">
        <v>388.08663018000158</v>
      </c>
      <c r="BZ16" s="86">
        <v>389.81878390212773</v>
      </c>
      <c r="CA16" s="86">
        <v>391.53009147388798</v>
      </c>
      <c r="CB16" s="86">
        <v>393.22701147498418</v>
      </c>
      <c r="CC16" s="86">
        <v>394.91192387766966</v>
      </c>
      <c r="CD16" s="86">
        <v>396.58937646155124</v>
      </c>
      <c r="CE16" s="86">
        <v>398.25453469813795</v>
      </c>
      <c r="CF16" s="86">
        <v>399.90814704292364</v>
      </c>
      <c r="CG16" s="86">
        <v>401.56045984449054</v>
      </c>
      <c r="CH16" s="86">
        <v>403.21914050680226</v>
      </c>
      <c r="CI16" s="86">
        <v>404.88294823372445</v>
      </c>
      <c r="CJ16" s="38"/>
    </row>
    <row r="17" spans="2:88" ht="39.6" x14ac:dyDescent="0.25">
      <c r="B17" s="60">
        <v>11</v>
      </c>
      <c r="C17" s="26" t="s">
        <v>205</v>
      </c>
      <c r="D17" s="27" t="s">
        <v>254</v>
      </c>
      <c r="E17" s="27" t="s">
        <v>207</v>
      </c>
      <c r="F17" s="27">
        <v>0</v>
      </c>
      <c r="H17" s="93">
        <v>0.51423835063940626</v>
      </c>
      <c r="I17" s="93">
        <v>0.5353122846163515</v>
      </c>
      <c r="J17" s="93">
        <v>0.61666414335966901</v>
      </c>
      <c r="K17" s="93">
        <v>0.62848602942375942</v>
      </c>
      <c r="L17" s="93">
        <v>0.64015251926824679</v>
      </c>
      <c r="M17" s="93">
        <v>0.66659513393582837</v>
      </c>
      <c r="N17" s="93">
        <v>0.71891523851542061</v>
      </c>
      <c r="O17" s="93">
        <v>0.76884023369941623</v>
      </c>
      <c r="P17" s="93">
        <v>0.81810239915617555</v>
      </c>
      <c r="Q17" s="93">
        <v>0.86605426668340602</v>
      </c>
      <c r="R17" s="93">
        <v>0.90848935701569455</v>
      </c>
      <c r="S17" s="93">
        <v>0.90947056988727615</v>
      </c>
      <c r="T17" s="93">
        <v>0.91049997513232361</v>
      </c>
      <c r="U17" s="93">
        <v>0.91158722384396462</v>
      </c>
      <c r="V17" s="93">
        <v>0.91271975004762773</v>
      </c>
      <c r="W17" s="93">
        <v>0.91385354105796779</v>
      </c>
      <c r="X17" s="93">
        <v>0.91495714411076889</v>
      </c>
      <c r="Y17" s="93">
        <v>0.91603626642009461</v>
      </c>
      <c r="Z17" s="93">
        <v>0.91712638583616712</v>
      </c>
      <c r="AA17" s="93">
        <v>0.91823258121852425</v>
      </c>
      <c r="AB17" s="93">
        <v>0.91933300720117994</v>
      </c>
      <c r="AC17" s="93">
        <v>0.9204025398385226</v>
      </c>
      <c r="AD17" s="93">
        <v>0.92144566361788005</v>
      </c>
      <c r="AE17" s="93">
        <v>0.92247685752725739</v>
      </c>
      <c r="AF17" s="93">
        <v>0.92348985596523658</v>
      </c>
      <c r="AG17" s="94">
        <v>0.92433969337333843</v>
      </c>
      <c r="AH17" s="94">
        <v>0.9249393002839511</v>
      </c>
      <c r="AI17" s="94">
        <v>0.92552100190003916</v>
      </c>
      <c r="AJ17" s="94">
        <v>0.92608409595138408</v>
      </c>
      <c r="AK17" s="94">
        <v>0.92662738027447444</v>
      </c>
      <c r="AL17" s="94">
        <v>0.92714987547460337</v>
      </c>
      <c r="AM17" s="94">
        <v>0.92765062737299187</v>
      </c>
      <c r="AN17" s="94">
        <v>0.9281308257426798</v>
      </c>
      <c r="AO17" s="94">
        <v>0.92859074198796621</v>
      </c>
      <c r="AP17" s="94">
        <v>0.92903098525226524</v>
      </c>
      <c r="AQ17" s="94">
        <v>0.92945305011382051</v>
      </c>
      <c r="AR17" s="94">
        <v>0.92985866184931054</v>
      </c>
      <c r="AS17" s="94">
        <v>0.93025174513379372</v>
      </c>
      <c r="AT17" s="94">
        <v>0.9306333862064512</v>
      </c>
      <c r="AU17" s="94">
        <v>0.93100419893341813</v>
      </c>
      <c r="AV17" s="94">
        <v>0.93136311796506044</v>
      </c>
      <c r="AW17" s="94">
        <v>0.93170916211278898</v>
      </c>
      <c r="AX17" s="94">
        <v>0.93204446188348411</v>
      </c>
      <c r="AY17" s="94">
        <v>0.9323694942044447</v>
      </c>
      <c r="AZ17" s="94">
        <v>0.93268567295704563</v>
      </c>
      <c r="BA17" s="94">
        <v>0.93299601875724802</v>
      </c>
      <c r="BB17" s="94">
        <v>0.93330422398512214</v>
      </c>
      <c r="BC17" s="94">
        <v>0.93361176384620204</v>
      </c>
      <c r="BD17" s="94">
        <v>0.9339184056851495</v>
      </c>
      <c r="BE17" s="94">
        <v>0.93422388886561425</v>
      </c>
      <c r="BF17" s="94">
        <v>0.93452783085776459</v>
      </c>
      <c r="BG17" s="94">
        <v>0.93483158586763504</v>
      </c>
      <c r="BH17" s="94">
        <v>0.93513537765538346</v>
      </c>
      <c r="BI17" s="94">
        <v>0.935438961396173</v>
      </c>
      <c r="BJ17" s="94">
        <v>0.93574275054684042</v>
      </c>
      <c r="BK17" s="94">
        <v>0.93604593731425179</v>
      </c>
      <c r="BL17" s="94">
        <v>0.93634828849651175</v>
      </c>
      <c r="BM17" s="94">
        <v>0.93665001097999312</v>
      </c>
      <c r="BN17" s="94">
        <v>0.93694987142448694</v>
      </c>
      <c r="BO17" s="94">
        <v>0.9372471650390839</v>
      </c>
      <c r="BP17" s="94">
        <v>0.93754166724042398</v>
      </c>
      <c r="BQ17" s="94">
        <v>0.93783225975937157</v>
      </c>
      <c r="BR17" s="94">
        <v>0.93811909892181322</v>
      </c>
      <c r="BS17" s="94">
        <v>0.93840205141760236</v>
      </c>
      <c r="BT17" s="94">
        <v>0.93868093178615086</v>
      </c>
      <c r="BU17" s="94">
        <v>0.93895569411446167</v>
      </c>
      <c r="BV17" s="94">
        <v>0.93922610255345307</v>
      </c>
      <c r="BW17" s="94">
        <v>0.93949216157059268</v>
      </c>
      <c r="BX17" s="94">
        <v>0.93975305477332471</v>
      </c>
      <c r="BY17" s="94">
        <v>0.94000885866285111</v>
      </c>
      <c r="BZ17" s="94">
        <v>0.94025950336257269</v>
      </c>
      <c r="CA17" s="94">
        <v>0.94050508330993077</v>
      </c>
      <c r="CB17" s="94">
        <v>0.9407466130144515</v>
      </c>
      <c r="CC17" s="94">
        <v>0.94098450112155485</v>
      </c>
      <c r="CD17" s="94">
        <v>0.94121944609100872</v>
      </c>
      <c r="CE17" s="94">
        <v>0.94145082623954479</v>
      </c>
      <c r="CF17" s="94">
        <v>0.94167880638212775</v>
      </c>
      <c r="CG17" s="94">
        <v>0.94190484089578463</v>
      </c>
      <c r="CH17" s="94">
        <v>0.94212999113691231</v>
      </c>
      <c r="CI17" s="94">
        <v>0.94235409085967492</v>
      </c>
      <c r="CJ17" s="38"/>
    </row>
    <row r="18" spans="2:88" x14ac:dyDescent="0.25"/>
    <row r="19" spans="2:88" x14ac:dyDescent="0.25">
      <c r="B19" s="48" t="s">
        <v>336</v>
      </c>
    </row>
    <row r="20" spans="2:88" x14ac:dyDescent="0.25"/>
    <row r="21" spans="2:88" x14ac:dyDescent="0.25">
      <c r="B21" s="49"/>
      <c r="C21" t="s">
        <v>337</v>
      </c>
    </row>
    <row r="22" spans="2:88" x14ac:dyDescent="0.25">
      <c r="B22" s="50"/>
      <c r="C22" t="s">
        <v>338</v>
      </c>
    </row>
    <row r="23" spans="2:88" x14ac:dyDescent="0.25"/>
    <row r="24" spans="2:88" ht="14.4" x14ac:dyDescent="0.3">
      <c r="B24" s="124" t="s">
        <v>344</v>
      </c>
      <c r="C24" s="125"/>
      <c r="D24" s="125"/>
      <c r="E24" s="125"/>
      <c r="F24" s="125"/>
      <c r="G24" s="125"/>
      <c r="H24" s="125"/>
      <c r="I24" s="126"/>
    </row>
    <row r="25" spans="2:88" ht="14.4" thickBot="1" x14ac:dyDescent="0.3"/>
    <row r="26" spans="2:88" s="6" customFormat="1" ht="14.4" thickBot="1" x14ac:dyDescent="0.3">
      <c r="B26" s="52" t="s">
        <v>334</v>
      </c>
      <c r="C26" s="18" t="s">
        <v>332</v>
      </c>
      <c r="D26" s="18"/>
      <c r="E26" s="18"/>
      <c r="F26" s="18"/>
      <c r="G26" s="18"/>
      <c r="H26" s="18"/>
      <c r="I26" s="18"/>
    </row>
    <row r="27" spans="2:88" s="6" customFormat="1" ht="13.2" x14ac:dyDescent="0.25">
      <c r="B27" s="53">
        <v>1</v>
      </c>
      <c r="C27" s="115" t="s">
        <v>234</v>
      </c>
      <c r="D27" s="116"/>
      <c r="E27" s="116"/>
      <c r="F27" s="116"/>
      <c r="G27" s="116"/>
      <c r="H27" s="116"/>
      <c r="I27" s="116"/>
    </row>
    <row r="28" spans="2:88" s="6" customFormat="1" ht="13.2" x14ac:dyDescent="0.25">
      <c r="B28" s="53">
        <v>2</v>
      </c>
      <c r="C28" s="115" t="s">
        <v>236</v>
      </c>
      <c r="D28" s="116"/>
      <c r="E28" s="116"/>
      <c r="F28" s="116"/>
      <c r="G28" s="116"/>
      <c r="H28" s="116"/>
      <c r="I28" s="116"/>
    </row>
    <row r="29" spans="2:88" s="6" customFormat="1" ht="13.2" x14ac:dyDescent="0.25">
      <c r="B29" s="53">
        <v>3</v>
      </c>
      <c r="C29" s="115" t="s">
        <v>238</v>
      </c>
      <c r="D29" s="116"/>
      <c r="E29" s="116"/>
      <c r="F29" s="116"/>
      <c r="G29" s="116"/>
      <c r="H29" s="116"/>
      <c r="I29" s="116"/>
    </row>
    <row r="30" spans="2:88" s="6" customFormat="1" ht="13.2" x14ac:dyDescent="0.25">
      <c r="B30" s="53">
        <v>4</v>
      </c>
      <c r="C30" s="115" t="s">
        <v>241</v>
      </c>
      <c r="D30" s="116"/>
      <c r="E30" s="116"/>
      <c r="F30" s="116"/>
      <c r="G30" s="116"/>
      <c r="H30" s="116"/>
      <c r="I30" s="116"/>
    </row>
    <row r="31" spans="2:88" s="6" customFormat="1" ht="13.2" x14ac:dyDescent="0.25">
      <c r="B31" s="53">
        <v>5</v>
      </c>
      <c r="C31" s="115" t="s">
        <v>243</v>
      </c>
      <c r="D31" s="116"/>
      <c r="E31" s="116"/>
      <c r="F31" s="116"/>
      <c r="G31" s="116"/>
      <c r="H31" s="116"/>
      <c r="I31" s="116"/>
    </row>
    <row r="32" spans="2:88" s="6" customFormat="1" ht="13.2" x14ac:dyDescent="0.25">
      <c r="B32" s="53">
        <v>6</v>
      </c>
      <c r="C32" s="115" t="s">
        <v>245</v>
      </c>
      <c r="D32" s="116"/>
      <c r="E32" s="116"/>
      <c r="F32" s="116"/>
      <c r="G32" s="116"/>
      <c r="H32" s="116"/>
      <c r="I32" s="116"/>
    </row>
    <row r="33" spans="2:9" s="6" customFormat="1" ht="13.2" x14ac:dyDescent="0.25">
      <c r="B33" s="53">
        <v>7</v>
      </c>
      <c r="C33" s="115" t="s">
        <v>247</v>
      </c>
      <c r="D33" s="116"/>
      <c r="E33" s="116"/>
      <c r="F33" s="116"/>
      <c r="G33" s="116"/>
      <c r="H33" s="116"/>
      <c r="I33" s="116"/>
    </row>
    <row r="34" spans="2:9" s="6" customFormat="1" ht="13.2" x14ac:dyDescent="0.25">
      <c r="B34" s="53">
        <v>8</v>
      </c>
      <c r="C34" s="115" t="s">
        <v>249</v>
      </c>
      <c r="D34" s="116"/>
      <c r="E34" s="116"/>
      <c r="F34" s="116"/>
      <c r="G34" s="116"/>
      <c r="H34" s="116"/>
      <c r="I34" s="116"/>
    </row>
    <row r="35" spans="2:9" s="6" customFormat="1" ht="13.2" x14ac:dyDescent="0.25">
      <c r="B35" s="53">
        <v>9</v>
      </c>
      <c r="C35" s="115" t="s">
        <v>251</v>
      </c>
      <c r="D35" s="116"/>
      <c r="E35" s="116"/>
      <c r="F35" s="116"/>
      <c r="G35" s="116"/>
      <c r="H35" s="116"/>
      <c r="I35" s="116"/>
    </row>
    <row r="36" spans="2:9" s="6" customFormat="1" ht="13.2" x14ac:dyDescent="0.25">
      <c r="B36" s="53">
        <v>10</v>
      </c>
      <c r="C36" s="115" t="s">
        <v>253</v>
      </c>
      <c r="D36" s="116"/>
      <c r="E36" s="116"/>
      <c r="F36" s="116"/>
      <c r="G36" s="116"/>
      <c r="H36" s="116"/>
      <c r="I36" s="116"/>
    </row>
    <row r="37" spans="2:9" s="6" customFormat="1" ht="13.2" x14ac:dyDescent="0.25">
      <c r="B37" s="53">
        <v>11</v>
      </c>
      <c r="C37" s="115" t="s">
        <v>255</v>
      </c>
      <c r="D37" s="116"/>
      <c r="E37" s="116"/>
      <c r="F37" s="116"/>
      <c r="G37" s="116"/>
      <c r="H37" s="116"/>
      <c r="I37" s="116"/>
    </row>
    <row r="38" spans="2:9" x14ac:dyDescent="0.25"/>
  </sheetData>
  <mergeCells count="19">
    <mergeCell ref="B1:F1"/>
    <mergeCell ref="B3:C3"/>
    <mergeCell ref="B4:C4"/>
    <mergeCell ref="D3:F3"/>
    <mergeCell ref="D4:F4"/>
    <mergeCell ref="C37:I37"/>
    <mergeCell ref="H5:AF5"/>
    <mergeCell ref="AG5:CJ5"/>
    <mergeCell ref="B24:I24"/>
    <mergeCell ref="C27:I27"/>
    <mergeCell ref="C28:I28"/>
    <mergeCell ref="C34:I34"/>
    <mergeCell ref="C35:I35"/>
    <mergeCell ref="C36:I36"/>
    <mergeCell ref="C29:I29"/>
    <mergeCell ref="C30:I30"/>
    <mergeCell ref="C31:I31"/>
    <mergeCell ref="C32:I32"/>
    <mergeCell ref="C33:I33"/>
  </mergeCells>
  <pageMargins left="0.70866141732283472" right="0.70866141732283472" top="0.35433070866141736" bottom="0.15748031496062992"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pageSetUpPr fitToPage="1"/>
  </sheetPr>
  <dimension ref="A1:CK26"/>
  <sheetViews>
    <sheetView showGridLines="0" zoomScale="80" zoomScaleNormal="80" workbookViewId="0">
      <selection activeCell="H7" sqref="H7:I11"/>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89" width="8.69921875" customWidth="1"/>
    <col min="90" max="109" width="8.69921875" hidden="1" customWidth="1"/>
    <col min="110" max="16384" width="8.69921875" hidden="1"/>
  </cols>
  <sheetData>
    <row r="1" spans="1:88" ht="22.5" customHeight="1" x14ac:dyDescent="0.25">
      <c r="B1" s="108" t="s">
        <v>256</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2</v>
      </c>
      <c r="C3" s="121"/>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330</v>
      </c>
      <c r="C4" s="121"/>
      <c r="D4" s="130" t="str">
        <f>'Cover sheet'!C6</f>
        <v>Slough, Wycombe &amp; Aylesbury (SWA)</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60">
        <v>1</v>
      </c>
      <c r="C7" s="30" t="s">
        <v>210</v>
      </c>
      <c r="D7" s="31" t="s">
        <v>257</v>
      </c>
      <c r="E7" s="31" t="s">
        <v>48</v>
      </c>
      <c r="F7" s="31">
        <v>2</v>
      </c>
      <c r="H7" s="85">
        <v>169.16</v>
      </c>
      <c r="I7" s="85">
        <v>171.7</v>
      </c>
      <c r="J7" s="85">
        <v>171.15725651490885</v>
      </c>
      <c r="K7" s="85">
        <v>171.48381695977378</v>
      </c>
      <c r="L7" s="85">
        <v>171.8515939363034</v>
      </c>
      <c r="M7" s="85">
        <v>170.92640494083525</v>
      </c>
      <c r="N7" s="85">
        <v>168.42066252456877</v>
      </c>
      <c r="O7" s="85">
        <v>166.04417851614571</v>
      </c>
      <c r="P7" s="85">
        <v>163.62030801547508</v>
      </c>
      <c r="Q7" s="85">
        <v>161.33688832067088</v>
      </c>
      <c r="R7" s="85">
        <v>160.2784964313222</v>
      </c>
      <c r="S7" s="85">
        <v>160.1088955203669</v>
      </c>
      <c r="T7" s="85">
        <v>159.97186459057247</v>
      </c>
      <c r="U7" s="85">
        <v>159.882947699369</v>
      </c>
      <c r="V7" s="85">
        <v>159.84168211287647</v>
      </c>
      <c r="W7" s="85">
        <v>155.3164141834622</v>
      </c>
      <c r="X7" s="85">
        <v>155.3708501126676</v>
      </c>
      <c r="Y7" s="85">
        <v>155.42033386729446</v>
      </c>
      <c r="Z7" s="85">
        <v>155.47006760308818</v>
      </c>
      <c r="AA7" s="85">
        <v>155.56729202627781</v>
      </c>
      <c r="AB7" s="85">
        <v>156.07642185889938</v>
      </c>
      <c r="AC7" s="85">
        <v>156.57289925576057</v>
      </c>
      <c r="AD7" s="85">
        <v>157.07782169697822</v>
      </c>
      <c r="AE7" s="85">
        <v>157.59107457253845</v>
      </c>
      <c r="AF7" s="85">
        <v>158.11246940374005</v>
      </c>
      <c r="AG7" s="86">
        <v>158.54884510159127</v>
      </c>
      <c r="AH7" s="86">
        <v>158.70962085772729</v>
      </c>
      <c r="AI7" s="86">
        <v>159.22767448886322</v>
      </c>
      <c r="AJ7" s="86">
        <v>159.39009477587061</v>
      </c>
      <c r="AK7" s="86">
        <v>159.53729786784942</v>
      </c>
      <c r="AL7" s="86">
        <v>159.67063500881139</v>
      </c>
      <c r="AM7" s="86">
        <v>159.79003705173687</v>
      </c>
      <c r="AN7" s="86">
        <v>159.89588944351749</v>
      </c>
      <c r="AO7" s="86">
        <v>159.99431755517605</v>
      </c>
      <c r="AP7" s="86">
        <v>160.08326430496285</v>
      </c>
      <c r="AQ7" s="86">
        <v>160.16176147104269</v>
      </c>
      <c r="AR7" s="86">
        <v>160.23347459312288</v>
      </c>
      <c r="AS7" s="86">
        <v>160.29847887536368</v>
      </c>
      <c r="AT7" s="86">
        <v>160.3517991629341</v>
      </c>
      <c r="AU7" s="86">
        <v>160.39456436918817</v>
      </c>
      <c r="AV7" s="86">
        <v>160.43475699895407</v>
      </c>
      <c r="AW7" s="86">
        <v>160.46224479860206</v>
      </c>
      <c r="AX7" s="86">
        <v>160.47981356858949</v>
      </c>
      <c r="AY7" s="86">
        <v>160.49108175110732</v>
      </c>
      <c r="AZ7" s="86">
        <v>160.49445034659513</v>
      </c>
      <c r="BA7" s="86">
        <v>160.78569497606622</v>
      </c>
      <c r="BB7" s="86">
        <v>161.08005202420503</v>
      </c>
      <c r="BC7" s="86">
        <v>161.37372927970782</v>
      </c>
      <c r="BD7" s="86">
        <v>161.66801974518961</v>
      </c>
      <c r="BE7" s="86">
        <v>161.96541560231432</v>
      </c>
      <c r="BF7" s="86">
        <v>162.26322774714129</v>
      </c>
      <c r="BG7" s="86">
        <v>162.56538768999118</v>
      </c>
      <c r="BH7" s="86">
        <v>162.86990720055044</v>
      </c>
      <c r="BI7" s="86">
        <v>163.17965454153065</v>
      </c>
      <c r="BJ7" s="86">
        <v>163.4948290643336</v>
      </c>
      <c r="BK7" s="86">
        <v>163.81478126443611</v>
      </c>
      <c r="BL7" s="86">
        <v>164.14077776229493</v>
      </c>
      <c r="BM7" s="86">
        <v>164.46991341745311</v>
      </c>
      <c r="BN7" s="86">
        <v>164.80305187913018</v>
      </c>
      <c r="BO7" s="86">
        <v>165.1439172450836</v>
      </c>
      <c r="BP7" s="86">
        <v>165.4907229409034</v>
      </c>
      <c r="BQ7" s="86">
        <v>165.84506591686201</v>
      </c>
      <c r="BR7" s="86">
        <v>166.20360031356972</v>
      </c>
      <c r="BS7" s="86">
        <v>166.56798783083534</v>
      </c>
      <c r="BT7" s="86">
        <v>166.93501517593393</v>
      </c>
      <c r="BU7" s="86">
        <v>167.30727632681928</v>
      </c>
      <c r="BV7" s="86">
        <v>167.68388027102031</v>
      </c>
      <c r="BW7" s="86">
        <v>168.06064078400743</v>
      </c>
      <c r="BX7" s="86">
        <v>168.43714932505233</v>
      </c>
      <c r="BY7" s="86">
        <v>168.81632071747242</v>
      </c>
      <c r="BZ7" s="86">
        <v>169.19571378971668</v>
      </c>
      <c r="CA7" s="86">
        <v>169.57637805899532</v>
      </c>
      <c r="CB7" s="86">
        <v>169.96383718119517</v>
      </c>
      <c r="CC7" s="86">
        <v>170.35595466747944</v>
      </c>
      <c r="CD7" s="86">
        <v>170.75018456823284</v>
      </c>
      <c r="CE7" s="86">
        <v>171.14797021271312</v>
      </c>
      <c r="CF7" s="86">
        <v>171.55018649971203</v>
      </c>
      <c r="CG7" s="86">
        <v>171.94793309734621</v>
      </c>
      <c r="CH7" s="86">
        <v>172.34942160394624</v>
      </c>
      <c r="CI7" s="86">
        <v>172.7548259116061</v>
      </c>
      <c r="CJ7" s="35"/>
    </row>
    <row r="8" spans="1:88" ht="52.8" x14ac:dyDescent="0.25">
      <c r="B8" s="60">
        <f>B7+1</f>
        <v>2</v>
      </c>
      <c r="C8" s="26" t="s">
        <v>213</v>
      </c>
      <c r="D8" s="27" t="s">
        <v>259</v>
      </c>
      <c r="E8" s="27" t="s">
        <v>48</v>
      </c>
      <c r="F8" s="27">
        <v>2</v>
      </c>
      <c r="H8" s="85">
        <v>193.82000000000002</v>
      </c>
      <c r="I8" s="85">
        <v>193.64000000000001</v>
      </c>
      <c r="J8" s="85">
        <v>195.03283947368422</v>
      </c>
      <c r="K8" s="85">
        <v>194.97212342105263</v>
      </c>
      <c r="L8" s="85">
        <v>188.01140736842106</v>
      </c>
      <c r="M8" s="85">
        <v>187.95069131578947</v>
      </c>
      <c r="N8" s="85">
        <v>187.88997526315788</v>
      </c>
      <c r="O8" s="85">
        <v>187.82925921052632</v>
      </c>
      <c r="P8" s="85">
        <v>187.76854315789473</v>
      </c>
      <c r="Q8" s="85">
        <v>187.70782710526316</v>
      </c>
      <c r="R8" s="85">
        <v>184.38711105263158</v>
      </c>
      <c r="S8" s="85">
        <v>184.30542036363639</v>
      </c>
      <c r="T8" s="85">
        <v>184.28444572727273</v>
      </c>
      <c r="U8" s="85">
        <v>184.26347109090909</v>
      </c>
      <c r="V8" s="85">
        <v>184.24249645454546</v>
      </c>
      <c r="W8" s="85">
        <v>184.22152181818183</v>
      </c>
      <c r="X8" s="85">
        <v>184.20054718181819</v>
      </c>
      <c r="Y8" s="85">
        <v>174.37957254545455</v>
      </c>
      <c r="Z8" s="85">
        <v>179.75859790909089</v>
      </c>
      <c r="AA8" s="85">
        <v>179.73762327272726</v>
      </c>
      <c r="AB8" s="85">
        <v>179.71664863636363</v>
      </c>
      <c r="AC8" s="85">
        <v>179.695674</v>
      </c>
      <c r="AD8" s="85">
        <v>179.67469936363636</v>
      </c>
      <c r="AE8" s="85">
        <v>179.65372472727273</v>
      </c>
      <c r="AF8" s="85">
        <v>179.6327500909091</v>
      </c>
      <c r="AG8" s="90">
        <v>179.61177545454547</v>
      </c>
      <c r="AH8" s="90">
        <v>179.59080081818183</v>
      </c>
      <c r="AI8" s="90">
        <v>179.5698261818182</v>
      </c>
      <c r="AJ8" s="90">
        <v>179.54885154545454</v>
      </c>
      <c r="AK8" s="90">
        <v>179.52787690909091</v>
      </c>
      <c r="AL8" s="90">
        <v>179.50690227272727</v>
      </c>
      <c r="AM8" s="90">
        <v>179.48592763636364</v>
      </c>
      <c r="AN8" s="90">
        <v>179.46495300000001</v>
      </c>
      <c r="AO8" s="90">
        <v>179.44397836363638</v>
      </c>
      <c r="AP8" s="90">
        <v>179.42300372727271</v>
      </c>
      <c r="AQ8" s="90">
        <v>179.40202909090908</v>
      </c>
      <c r="AR8" s="90">
        <v>179.38105445454545</v>
      </c>
      <c r="AS8" s="90">
        <v>179.36007981818182</v>
      </c>
      <c r="AT8" s="90">
        <v>179.33910518181818</v>
      </c>
      <c r="AU8" s="90">
        <v>179.31813054545455</v>
      </c>
      <c r="AV8" s="90">
        <v>179.29715590909092</v>
      </c>
      <c r="AW8" s="90">
        <v>179.27618127272729</v>
      </c>
      <c r="AX8" s="90">
        <v>179.25520663636365</v>
      </c>
      <c r="AY8" s="90">
        <v>179.23423199999999</v>
      </c>
      <c r="AZ8" s="90">
        <v>179.21325736363636</v>
      </c>
      <c r="BA8" s="90">
        <v>179.19228272727273</v>
      </c>
      <c r="BB8" s="90">
        <v>179.17130809090909</v>
      </c>
      <c r="BC8" s="90">
        <v>179.15033345454546</v>
      </c>
      <c r="BD8" s="90">
        <v>179.12935881818183</v>
      </c>
      <c r="BE8" s="90">
        <v>179.1083841818182</v>
      </c>
      <c r="BF8" s="90">
        <v>179.08740954545453</v>
      </c>
      <c r="BG8" s="90">
        <v>179.0664349090909</v>
      </c>
      <c r="BH8" s="90">
        <v>179.04546027272727</v>
      </c>
      <c r="BI8" s="90">
        <v>179.02448563636364</v>
      </c>
      <c r="BJ8" s="90">
        <v>179.003511</v>
      </c>
      <c r="BK8" s="90">
        <v>178.98253636363637</v>
      </c>
      <c r="BL8" s="90">
        <v>178.96156172727274</v>
      </c>
      <c r="BM8" s="90">
        <v>178.9405870909091</v>
      </c>
      <c r="BN8" s="90">
        <v>178.91961245454547</v>
      </c>
      <c r="BO8" s="90">
        <v>178.89863781818181</v>
      </c>
      <c r="BP8" s="90">
        <v>178.87766318181818</v>
      </c>
      <c r="BQ8" s="90">
        <v>178.85668854545455</v>
      </c>
      <c r="BR8" s="90">
        <v>178.83571390909091</v>
      </c>
      <c r="BS8" s="90">
        <v>178.81473927272728</v>
      </c>
      <c r="BT8" s="90">
        <v>178.79376463636365</v>
      </c>
      <c r="BU8" s="90">
        <v>178.77279000000001</v>
      </c>
      <c r="BV8" s="90">
        <v>178.75181536363635</v>
      </c>
      <c r="BW8" s="90">
        <v>178.73084072727272</v>
      </c>
      <c r="BX8" s="90">
        <v>178.70986609090909</v>
      </c>
      <c r="BY8" s="90">
        <v>178.68889145454546</v>
      </c>
      <c r="BZ8" s="90">
        <v>178.66791681818182</v>
      </c>
      <c r="CA8" s="90">
        <v>178.64694218181819</v>
      </c>
      <c r="CB8" s="90">
        <v>178.62596754545456</v>
      </c>
      <c r="CC8" s="90">
        <v>178.60499290909092</v>
      </c>
      <c r="CD8" s="90">
        <v>178.58401827272729</v>
      </c>
      <c r="CE8" s="90">
        <v>178.56304363636363</v>
      </c>
      <c r="CF8" s="90">
        <v>178.542069</v>
      </c>
      <c r="CG8" s="90">
        <v>178.52109436363637</v>
      </c>
      <c r="CH8" s="90">
        <v>178.50011972727273</v>
      </c>
      <c r="CI8" s="90">
        <v>178.4791450909091</v>
      </c>
      <c r="CJ8" s="38"/>
    </row>
    <row r="9" spans="1:88" ht="52.8" x14ac:dyDescent="0.25">
      <c r="B9" s="60">
        <f t="shared" ref="B9:B11" si="0">B8+1</f>
        <v>3</v>
      </c>
      <c r="C9" s="26" t="s">
        <v>216</v>
      </c>
      <c r="D9" s="27" t="s">
        <v>261</v>
      </c>
      <c r="E9" s="27" t="s">
        <v>48</v>
      </c>
      <c r="F9" s="27">
        <v>2</v>
      </c>
      <c r="H9" s="85">
        <v>187.81000000000003</v>
      </c>
      <c r="I9" s="85">
        <v>186.79000000000002</v>
      </c>
      <c r="J9" s="85">
        <v>189.71283947368423</v>
      </c>
      <c r="K9" s="85">
        <v>189.65212342105264</v>
      </c>
      <c r="L9" s="85">
        <v>182.69140736842107</v>
      </c>
      <c r="M9" s="85">
        <v>182.63069131578948</v>
      </c>
      <c r="N9" s="85">
        <v>182.56997526315789</v>
      </c>
      <c r="O9" s="85">
        <v>182.50925921052632</v>
      </c>
      <c r="P9" s="85">
        <v>182.44854315789473</v>
      </c>
      <c r="Q9" s="85">
        <v>182.38782710526317</v>
      </c>
      <c r="R9" s="85">
        <v>179.06711105263159</v>
      </c>
      <c r="S9" s="85">
        <v>178.98542036363639</v>
      </c>
      <c r="T9" s="85">
        <v>178.96444572727273</v>
      </c>
      <c r="U9" s="85">
        <v>178.9434710909091</v>
      </c>
      <c r="V9" s="85">
        <v>178.92249645454547</v>
      </c>
      <c r="W9" s="85">
        <v>178.90152181818183</v>
      </c>
      <c r="X9" s="85">
        <v>178.8805471818182</v>
      </c>
      <c r="Y9" s="85">
        <v>169.05957254545456</v>
      </c>
      <c r="Z9" s="85">
        <v>174.4385979090909</v>
      </c>
      <c r="AA9" s="85">
        <v>174.41762327272727</v>
      </c>
      <c r="AB9" s="85">
        <v>174.39664863636364</v>
      </c>
      <c r="AC9" s="85">
        <v>174.375674</v>
      </c>
      <c r="AD9" s="85">
        <v>174.35469936363637</v>
      </c>
      <c r="AE9" s="85">
        <v>174.33372472727274</v>
      </c>
      <c r="AF9" s="85">
        <v>174.31275009090911</v>
      </c>
      <c r="AG9" s="90">
        <v>174.29177545454547</v>
      </c>
      <c r="AH9" s="90">
        <v>174.27080081818184</v>
      </c>
      <c r="AI9" s="90">
        <v>174.24982618181821</v>
      </c>
      <c r="AJ9" s="90">
        <v>174.22885154545455</v>
      </c>
      <c r="AK9" s="90">
        <v>174.20787690909091</v>
      </c>
      <c r="AL9" s="90">
        <v>174.18690227272728</v>
      </c>
      <c r="AM9" s="90">
        <v>174.16592763636365</v>
      </c>
      <c r="AN9" s="90">
        <v>174.14495300000002</v>
      </c>
      <c r="AO9" s="90">
        <v>174.12397836363638</v>
      </c>
      <c r="AP9" s="90">
        <v>174.10300372727272</v>
      </c>
      <c r="AQ9" s="90">
        <v>174.08202909090909</v>
      </c>
      <c r="AR9" s="90">
        <v>174.06105445454546</v>
      </c>
      <c r="AS9" s="90">
        <v>174.04007981818182</v>
      </c>
      <c r="AT9" s="90">
        <v>174.01910518181819</v>
      </c>
      <c r="AU9" s="90">
        <v>173.99813054545456</v>
      </c>
      <c r="AV9" s="90">
        <v>173.97715590909092</v>
      </c>
      <c r="AW9" s="90">
        <v>173.95618127272729</v>
      </c>
      <c r="AX9" s="90">
        <v>173.93520663636366</v>
      </c>
      <c r="AY9" s="90">
        <v>173.914232</v>
      </c>
      <c r="AZ9" s="90">
        <v>173.89325736363637</v>
      </c>
      <c r="BA9" s="90">
        <v>173.87228272727273</v>
      </c>
      <c r="BB9" s="90">
        <v>174.14575509090909</v>
      </c>
      <c r="BC9" s="90">
        <v>174.41854745454546</v>
      </c>
      <c r="BD9" s="90">
        <v>174.69195281818185</v>
      </c>
      <c r="BE9" s="90">
        <v>174.96846418181821</v>
      </c>
      <c r="BF9" s="90">
        <v>175.24539154545454</v>
      </c>
      <c r="BG9" s="90">
        <v>175.52666790909092</v>
      </c>
      <c r="BH9" s="90">
        <v>175.81030227272728</v>
      </c>
      <c r="BI9" s="90">
        <v>176.09916563636364</v>
      </c>
      <c r="BJ9" s="90">
        <v>176.39345600000001</v>
      </c>
      <c r="BK9" s="90">
        <v>176.69252436363638</v>
      </c>
      <c r="BL9" s="90">
        <v>176.99763672727275</v>
      </c>
      <c r="BM9" s="90">
        <v>177.30588809090912</v>
      </c>
      <c r="BN9" s="90">
        <v>177.61814345454547</v>
      </c>
      <c r="BO9" s="90">
        <v>177.93812481818182</v>
      </c>
      <c r="BP9" s="90">
        <v>178.26404618181817</v>
      </c>
      <c r="BQ9" s="90">
        <v>178.59750554545457</v>
      </c>
      <c r="BR9" s="90">
        <v>178.93515690909092</v>
      </c>
      <c r="BS9" s="90">
        <v>179.27866127272728</v>
      </c>
      <c r="BT9" s="90">
        <v>179.62480463636365</v>
      </c>
      <c r="BU9" s="90">
        <v>179.97618300000002</v>
      </c>
      <c r="BV9" s="90">
        <v>180.33190336363637</v>
      </c>
      <c r="BW9" s="90">
        <v>180.68778072727272</v>
      </c>
      <c r="BX9" s="90">
        <v>181.04340709090908</v>
      </c>
      <c r="BY9" s="90">
        <v>181.40169545454546</v>
      </c>
      <c r="BZ9" s="90">
        <v>181.76020581818182</v>
      </c>
      <c r="CA9" s="90">
        <v>182.1199871818182</v>
      </c>
      <c r="CB9" s="90">
        <v>182.48656354545457</v>
      </c>
      <c r="CC9" s="90">
        <v>182.85779790909092</v>
      </c>
      <c r="CD9" s="90">
        <v>183.2311452727273</v>
      </c>
      <c r="CE9" s="90">
        <v>183.60999363636364</v>
      </c>
      <c r="CF9" s="90">
        <v>183.98901900000001</v>
      </c>
      <c r="CG9" s="90">
        <v>184.36804436363639</v>
      </c>
      <c r="CH9" s="90">
        <v>184.74706972727273</v>
      </c>
      <c r="CI9" s="90">
        <v>185.13609509090909</v>
      </c>
      <c r="CJ9" s="38"/>
    </row>
    <row r="10" spans="1:88" ht="52.8" x14ac:dyDescent="0.25">
      <c r="B10" s="60">
        <f t="shared" si="0"/>
        <v>4</v>
      </c>
      <c r="C10" s="26" t="s">
        <v>219</v>
      </c>
      <c r="D10" s="27" t="s">
        <v>263</v>
      </c>
      <c r="E10" s="27" t="s">
        <v>48</v>
      </c>
      <c r="F10" s="27">
        <v>2</v>
      </c>
      <c r="H10" s="85">
        <v>8.8699999999999992</v>
      </c>
      <c r="I10" s="85">
        <v>8.65</v>
      </c>
      <c r="J10" s="85">
        <v>8.5207590950364516</v>
      </c>
      <c r="K10" s="85">
        <v>8.4375990335524875</v>
      </c>
      <c r="L10" s="85">
        <v>7.1976326052675859</v>
      </c>
      <c r="M10" s="85">
        <v>7.7828649566914763</v>
      </c>
      <c r="N10" s="85">
        <v>7.8350129141766143</v>
      </c>
      <c r="O10" s="85">
        <v>8.1060407884192394</v>
      </c>
      <c r="P10" s="85">
        <v>7.5683355765939311</v>
      </c>
      <c r="Q10" s="85">
        <v>8.3847599415247576</v>
      </c>
      <c r="R10" s="85">
        <v>8.157857543106406</v>
      </c>
      <c r="S10" s="85">
        <v>8.5148645536780556</v>
      </c>
      <c r="T10" s="85">
        <v>8.2892720385683329</v>
      </c>
      <c r="U10" s="85">
        <v>9.0020874324292706</v>
      </c>
      <c r="V10" s="85">
        <v>8.2828161836490466</v>
      </c>
      <c r="W10" s="85">
        <v>8.8128971634877509</v>
      </c>
      <c r="X10" s="85">
        <v>8.552653552021237</v>
      </c>
      <c r="Y10" s="85">
        <v>8.7271786991191149</v>
      </c>
      <c r="Z10" s="85">
        <v>8.7690041346958711</v>
      </c>
      <c r="AA10" s="85">
        <v>8.1699194798242871</v>
      </c>
      <c r="AB10" s="85">
        <v>8.5684554388329204</v>
      </c>
      <c r="AC10" s="85">
        <v>8.0875435961265545</v>
      </c>
      <c r="AD10" s="85">
        <v>8.0197580304787941</v>
      </c>
      <c r="AE10" s="85">
        <v>8.1847180111306184</v>
      </c>
      <c r="AF10" s="85">
        <v>8.1955155156143729</v>
      </c>
      <c r="AG10" s="90">
        <v>8.1955155156143746</v>
      </c>
      <c r="AH10" s="90">
        <v>8.1955155156143746</v>
      </c>
      <c r="AI10" s="90">
        <v>8.1955155156143729</v>
      </c>
      <c r="AJ10" s="90">
        <v>8.1955155156143746</v>
      </c>
      <c r="AK10" s="90">
        <v>8.1955155156143729</v>
      </c>
      <c r="AL10" s="90">
        <v>8.1955155156143729</v>
      </c>
      <c r="AM10" s="90">
        <v>8.1955155156143746</v>
      </c>
      <c r="AN10" s="90">
        <v>8.1955155156143729</v>
      </c>
      <c r="AO10" s="90">
        <v>8.1955155156143746</v>
      </c>
      <c r="AP10" s="90">
        <v>8.1955155156143729</v>
      </c>
      <c r="AQ10" s="90">
        <v>8.1955155156143746</v>
      </c>
      <c r="AR10" s="90">
        <v>8.1955155156143746</v>
      </c>
      <c r="AS10" s="90">
        <v>8.1955155156143746</v>
      </c>
      <c r="AT10" s="90">
        <v>8.1955155156143746</v>
      </c>
      <c r="AU10" s="90">
        <v>8.1955155156143746</v>
      </c>
      <c r="AV10" s="90">
        <v>8.1955155156143746</v>
      </c>
      <c r="AW10" s="90">
        <v>8.1955155156143746</v>
      </c>
      <c r="AX10" s="90">
        <v>8.1955155156143729</v>
      </c>
      <c r="AY10" s="90">
        <v>8.1955155156143746</v>
      </c>
      <c r="AZ10" s="90">
        <v>8.1955155156143746</v>
      </c>
      <c r="BA10" s="90">
        <v>8.1955155156143729</v>
      </c>
      <c r="BB10" s="90">
        <v>8.1955155156143729</v>
      </c>
      <c r="BC10" s="90">
        <v>8.1955155156143746</v>
      </c>
      <c r="BD10" s="90">
        <v>8.1955155156143746</v>
      </c>
      <c r="BE10" s="90">
        <v>8.1955155156143746</v>
      </c>
      <c r="BF10" s="90">
        <v>8.1955155156143746</v>
      </c>
      <c r="BG10" s="90">
        <v>8.1955155156143729</v>
      </c>
      <c r="BH10" s="90">
        <v>8.1955155156143746</v>
      </c>
      <c r="BI10" s="90">
        <v>8.1955155156143746</v>
      </c>
      <c r="BJ10" s="90">
        <v>8.1955155156143746</v>
      </c>
      <c r="BK10" s="90">
        <v>8.1955155156143746</v>
      </c>
      <c r="BL10" s="90">
        <v>8.1955155156143746</v>
      </c>
      <c r="BM10" s="90">
        <v>8.1955155156143729</v>
      </c>
      <c r="BN10" s="90">
        <v>8.1955155156143746</v>
      </c>
      <c r="BO10" s="90">
        <v>8.1955155156143746</v>
      </c>
      <c r="BP10" s="90">
        <v>8.1955155156143729</v>
      </c>
      <c r="BQ10" s="90">
        <v>8.1955155156143746</v>
      </c>
      <c r="BR10" s="90">
        <v>8.1955155156143746</v>
      </c>
      <c r="BS10" s="90">
        <v>8.1955155156143746</v>
      </c>
      <c r="BT10" s="90">
        <v>8.1955155156143746</v>
      </c>
      <c r="BU10" s="90">
        <v>8.1955155156143729</v>
      </c>
      <c r="BV10" s="90">
        <v>8.1955155156143746</v>
      </c>
      <c r="BW10" s="90">
        <v>8.1955155156143729</v>
      </c>
      <c r="BX10" s="90">
        <v>8.1955155156143746</v>
      </c>
      <c r="BY10" s="90">
        <v>8.1955155156143746</v>
      </c>
      <c r="BZ10" s="90">
        <v>8.1955155156143729</v>
      </c>
      <c r="CA10" s="90">
        <v>8.1955155156143729</v>
      </c>
      <c r="CB10" s="90">
        <v>8.1955155156143746</v>
      </c>
      <c r="CC10" s="90">
        <v>8.1955155156143729</v>
      </c>
      <c r="CD10" s="90">
        <v>8.1955155156143746</v>
      </c>
      <c r="CE10" s="90">
        <v>8.1955155156143729</v>
      </c>
      <c r="CF10" s="90">
        <v>8.1955155156143729</v>
      </c>
      <c r="CG10" s="90">
        <v>8.1955155156143746</v>
      </c>
      <c r="CH10" s="90">
        <v>8.1955155156143729</v>
      </c>
      <c r="CI10" s="90">
        <v>8.1955155156143746</v>
      </c>
      <c r="CJ10" s="38"/>
    </row>
    <row r="11" spans="1:88" ht="52.8" x14ac:dyDescent="0.25">
      <c r="B11" s="60">
        <f t="shared" si="0"/>
        <v>5</v>
      </c>
      <c r="C11" s="26" t="s">
        <v>222</v>
      </c>
      <c r="D11" s="27" t="s">
        <v>264</v>
      </c>
      <c r="E11" s="27" t="s">
        <v>48</v>
      </c>
      <c r="F11" s="27">
        <v>2</v>
      </c>
      <c r="H11" s="89">
        <v>9.7800000000000349</v>
      </c>
      <c r="I11" s="89">
        <v>6.4400000000000315</v>
      </c>
      <c r="J11" s="89">
        <v>10.034823863738923</v>
      </c>
      <c r="K11" s="89">
        <v>9.7307074277263723</v>
      </c>
      <c r="L11" s="89">
        <v>3.6421808268500797</v>
      </c>
      <c r="M11" s="89">
        <v>3.9214214182627458</v>
      </c>
      <c r="N11" s="89">
        <v>6.3142998244125028</v>
      </c>
      <c r="O11" s="89">
        <v>8.359039905961378</v>
      </c>
      <c r="P11" s="89">
        <v>11.259899565825727</v>
      </c>
      <c r="Q11" s="89">
        <v>12.666178843067533</v>
      </c>
      <c r="R11" s="89">
        <v>10.630757078202986</v>
      </c>
      <c r="S11" s="89">
        <v>10.361660289591438</v>
      </c>
      <c r="T11" s="89">
        <v>10.703309098131934</v>
      </c>
      <c r="U11" s="89">
        <v>10.058435959110831</v>
      </c>
      <c r="V11" s="89">
        <v>10.797998158019951</v>
      </c>
      <c r="W11" s="89">
        <v>14.772210471231883</v>
      </c>
      <c r="X11" s="89">
        <v>14.957043517129367</v>
      </c>
      <c r="Y11" s="89">
        <v>4.9120599790409827</v>
      </c>
      <c r="Z11" s="89">
        <v>10.199526171306848</v>
      </c>
      <c r="AA11" s="89">
        <v>10.68041176662517</v>
      </c>
      <c r="AB11" s="89">
        <v>9.7517713386313361</v>
      </c>
      <c r="AC11" s="89">
        <v>9.7152311481128741</v>
      </c>
      <c r="AD11" s="89">
        <v>9.2571196361793575</v>
      </c>
      <c r="AE11" s="89">
        <v>8.5579321436036739</v>
      </c>
      <c r="AF11" s="89">
        <v>8.0047651715546824</v>
      </c>
      <c r="AG11" s="90">
        <v>7.5474148373398293</v>
      </c>
      <c r="AH11" s="90">
        <v>7.3656644448401778</v>
      </c>
      <c r="AI11" s="90">
        <v>6.8266361773406192</v>
      </c>
      <c r="AJ11" s="90">
        <v>6.6432412539695633</v>
      </c>
      <c r="AK11" s="90">
        <v>6.4750635256271227</v>
      </c>
      <c r="AL11" s="90">
        <v>6.3207517483015199</v>
      </c>
      <c r="AM11" s="90">
        <v>6.1803750690123991</v>
      </c>
      <c r="AN11" s="90">
        <v>6.0535480408681526</v>
      </c>
      <c r="AO11" s="90">
        <v>5.9341452928459546</v>
      </c>
      <c r="AP11" s="90">
        <v>5.8242239066954955</v>
      </c>
      <c r="AQ11" s="90">
        <v>5.7247521042520191</v>
      </c>
      <c r="AR11" s="90">
        <v>5.6320643458082031</v>
      </c>
      <c r="AS11" s="90">
        <v>5.5460854272037636</v>
      </c>
      <c r="AT11" s="90">
        <v>5.4717905032697161</v>
      </c>
      <c r="AU11" s="90">
        <v>5.4080506606520089</v>
      </c>
      <c r="AV11" s="90">
        <v>5.3468833945224787</v>
      </c>
      <c r="AW11" s="90">
        <v>5.2984209585108601</v>
      </c>
      <c r="AX11" s="90">
        <v>5.2598775521597947</v>
      </c>
      <c r="AY11" s="90">
        <v>5.2276347332783075</v>
      </c>
      <c r="AZ11" s="90">
        <v>5.203291501426861</v>
      </c>
      <c r="BA11" s="90">
        <v>4.8910722355921354</v>
      </c>
      <c r="BB11" s="90">
        <v>4.8701875510896873</v>
      </c>
      <c r="BC11" s="90">
        <v>4.8493026592232695</v>
      </c>
      <c r="BD11" s="90">
        <v>4.8284175573778612</v>
      </c>
      <c r="BE11" s="90">
        <v>4.8075330638895082</v>
      </c>
      <c r="BF11" s="90">
        <v>4.7866482826988772</v>
      </c>
      <c r="BG11" s="90">
        <v>4.7657647034853614</v>
      </c>
      <c r="BH11" s="90">
        <v>4.7448795565624664</v>
      </c>
      <c r="BI11" s="90">
        <v>4.7239955792186095</v>
      </c>
      <c r="BJ11" s="90">
        <v>4.7031114200520392</v>
      </c>
      <c r="BK11" s="90">
        <v>4.6822275835858989</v>
      </c>
      <c r="BL11" s="90">
        <v>4.6613434493634429</v>
      </c>
      <c r="BM11" s="90">
        <v>4.6404591578416348</v>
      </c>
      <c r="BN11" s="90">
        <v>4.6195760598009201</v>
      </c>
      <c r="BO11" s="90">
        <v>4.598692057483845</v>
      </c>
      <c r="BP11" s="90">
        <v>4.5778077253004046</v>
      </c>
      <c r="BQ11" s="90">
        <v>4.5569241129781801</v>
      </c>
      <c r="BR11" s="90">
        <v>4.5360410799068234</v>
      </c>
      <c r="BS11" s="90">
        <v>4.515157926277567</v>
      </c>
      <c r="BT11" s="90">
        <v>4.4942739448153475</v>
      </c>
      <c r="BU11" s="90">
        <v>4.4733911575663701</v>
      </c>
      <c r="BV11" s="90">
        <v>4.4525075770016826</v>
      </c>
      <c r="BW11" s="90">
        <v>4.4316244276509185</v>
      </c>
      <c r="BX11" s="90">
        <v>4.4107422502423788</v>
      </c>
      <c r="BY11" s="90">
        <v>4.3898592214586643</v>
      </c>
      <c r="BZ11" s="90">
        <v>4.3689765128507663</v>
      </c>
      <c r="CA11" s="90">
        <v>4.3480936072085132</v>
      </c>
      <c r="CB11" s="90">
        <v>4.3272108486450236</v>
      </c>
      <c r="CC11" s="90">
        <v>4.3063277259971091</v>
      </c>
      <c r="CD11" s="90">
        <v>4.2854451888800895</v>
      </c>
      <c r="CE11" s="90">
        <v>4.2665079080361483</v>
      </c>
      <c r="CF11" s="90">
        <v>4.2433169846736138</v>
      </c>
      <c r="CG11" s="90">
        <v>4.2245957506758032</v>
      </c>
      <c r="CH11" s="90">
        <v>4.2021326077121177</v>
      </c>
      <c r="CI11" s="90">
        <v>4.1857536636886152</v>
      </c>
      <c r="CJ11" s="38"/>
    </row>
    <row r="12" spans="1:88" x14ac:dyDescent="0.25"/>
    <row r="13" spans="1:88" x14ac:dyDescent="0.25">
      <c r="B13" s="48" t="s">
        <v>336</v>
      </c>
    </row>
    <row r="14" spans="1:88" x14ac:dyDescent="0.25"/>
    <row r="15" spans="1:88" x14ac:dyDescent="0.25">
      <c r="B15" s="49"/>
      <c r="C15" t="s">
        <v>337</v>
      </c>
    </row>
    <row r="16" spans="1:88" x14ac:dyDescent="0.25">
      <c r="B16" s="50"/>
      <c r="C16" t="s">
        <v>338</v>
      </c>
    </row>
    <row r="17" spans="2:9" x14ac:dyDescent="0.25"/>
    <row r="18" spans="2:9" ht="14.4" x14ac:dyDescent="0.3">
      <c r="B18" s="124" t="s">
        <v>346</v>
      </c>
      <c r="C18" s="125"/>
      <c r="D18" s="125"/>
      <c r="E18" s="125"/>
      <c r="F18" s="125"/>
      <c r="G18" s="125"/>
      <c r="H18" s="125"/>
      <c r="I18" s="126"/>
    </row>
    <row r="19" spans="2:9" x14ac:dyDescent="0.25"/>
    <row r="20" spans="2:9" s="6" customFormat="1" x14ac:dyDescent="0.25">
      <c r="B20" s="52" t="s">
        <v>334</v>
      </c>
      <c r="C20" s="127" t="s">
        <v>332</v>
      </c>
      <c r="D20" s="127"/>
      <c r="E20" s="127"/>
      <c r="F20" s="127"/>
      <c r="G20" s="127"/>
      <c r="H20" s="127"/>
      <c r="I20" s="127"/>
    </row>
    <row r="21" spans="2:9" s="6" customFormat="1" ht="76.95" customHeight="1" x14ac:dyDescent="0.25">
      <c r="B21" s="53">
        <v>1</v>
      </c>
      <c r="C21" s="115" t="s">
        <v>258</v>
      </c>
      <c r="D21" s="116"/>
      <c r="E21" s="116"/>
      <c r="F21" s="116"/>
      <c r="G21" s="116"/>
      <c r="H21" s="116"/>
      <c r="I21" s="116"/>
    </row>
    <row r="22" spans="2:9" s="6" customFormat="1" ht="54" customHeight="1" x14ac:dyDescent="0.25">
      <c r="B22" s="53">
        <v>2</v>
      </c>
      <c r="C22" s="115" t="s">
        <v>260</v>
      </c>
      <c r="D22" s="116"/>
      <c r="E22" s="116"/>
      <c r="F22" s="116"/>
      <c r="G22" s="116"/>
      <c r="H22" s="116"/>
      <c r="I22" s="116"/>
    </row>
    <row r="23" spans="2:9" s="6" customFormat="1" ht="58.2" customHeight="1" x14ac:dyDescent="0.25">
      <c r="B23" s="53">
        <v>3</v>
      </c>
      <c r="C23" s="115" t="s">
        <v>262</v>
      </c>
      <c r="D23" s="116"/>
      <c r="E23" s="116"/>
      <c r="F23" s="116"/>
      <c r="G23" s="116"/>
      <c r="H23" s="116"/>
      <c r="I23" s="116"/>
    </row>
    <row r="24" spans="2:9" s="6" customFormat="1" ht="61.2" customHeight="1" x14ac:dyDescent="0.25">
      <c r="B24" s="53">
        <v>4</v>
      </c>
      <c r="C24" s="115" t="s">
        <v>221</v>
      </c>
      <c r="D24" s="116"/>
      <c r="E24" s="116"/>
      <c r="F24" s="116"/>
      <c r="G24" s="116"/>
      <c r="H24" s="116"/>
      <c r="I24" s="116"/>
    </row>
    <row r="25" spans="2:9" s="6" customFormat="1" ht="58.5" customHeight="1" x14ac:dyDescent="0.25">
      <c r="B25" s="53">
        <v>5</v>
      </c>
      <c r="C25" s="115" t="s">
        <v>265</v>
      </c>
      <c r="D25" s="116"/>
      <c r="E25" s="116"/>
      <c r="F25" s="116"/>
      <c r="G25" s="116"/>
      <c r="H25" s="116"/>
      <c r="I25" s="116"/>
    </row>
    <row r="26" spans="2:9" x14ac:dyDescent="0.25"/>
  </sheetData>
  <mergeCells count="14">
    <mergeCell ref="C25:I25"/>
    <mergeCell ref="H5:AF5"/>
    <mergeCell ref="AG5:CJ5"/>
    <mergeCell ref="B1:F1"/>
    <mergeCell ref="B18:I18"/>
    <mergeCell ref="B3:C3"/>
    <mergeCell ref="B4:C4"/>
    <mergeCell ref="D3:F3"/>
    <mergeCell ref="D4:F4"/>
    <mergeCell ref="C20:I20"/>
    <mergeCell ref="C21:I21"/>
    <mergeCell ref="C22:I22"/>
    <mergeCell ref="C23:I23"/>
    <mergeCell ref="C24:I24"/>
  </mergeCells>
  <pageMargins left="0.7" right="0.7" top="0.75" bottom="0.75" header="0.3" footer="0.3"/>
  <pageSetup paperSize="8" scale="92"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F80CC02C5ED4BB527987AF5400759" ma:contentTypeVersion="5" ma:contentTypeDescription="Create a new document." ma:contentTypeScope="" ma:versionID="f544a723004cc7aa363f954932ca6b1d">
  <xsd:schema xmlns:xsd="http://www.w3.org/2001/XMLSchema" xmlns:xs="http://www.w3.org/2001/XMLSchema" xmlns:p="http://schemas.microsoft.com/office/2006/metadata/properties" xmlns:ns2="b868c3d6-6cd9-4f91-87c5-c008da44c7e6" xmlns:ns3="188ed40f-f488-4758-9103-3b07af557968" targetNamespace="http://schemas.microsoft.com/office/2006/metadata/properties" ma:root="true" ma:fieldsID="3e13102889fe3a726afb324926de8d44" ns2:_="" ns3:_="">
    <xsd:import namespace="b868c3d6-6cd9-4f91-87c5-c008da44c7e6"/>
    <xsd:import namespace="188ed40f-f488-4758-9103-3b07af557968"/>
    <xsd:element name="properties">
      <xsd:complexType>
        <xsd:sequence>
          <xsd:element name="documentManagement">
            <xsd:complexType>
              <xsd:all>
                <xsd:element ref="ns2:TaskID" minOccurs="0"/>
                <xsd:element ref="ns3:MediaServiceMetadata" minOccurs="0"/>
                <xsd:element ref="ns3:MediaServiceFastMetadata"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8c3d6-6cd9-4f91-87c5-c008da44c7e6" elementFormDefault="qualified">
    <xsd:import namespace="http://schemas.microsoft.com/office/2006/documentManagement/types"/>
    <xsd:import namespace="http://schemas.microsoft.com/office/infopath/2007/PartnerControls"/>
    <xsd:element name="TaskID" ma:index="8" nillable="true" ma:displayName="TaskID" ma:description="Reference to document approval" ma:internalName="TaskID">
      <xsd:simpleType>
        <xsd:restriction base="dms:Text">
          <xsd:maxLength value="255"/>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8ed40f-f488-4758-9103-3b07af55796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skID xmlns="b868c3d6-6cd9-4f91-87c5-c008da44c7e6" xsi:nil="true"/>
  </documentManagement>
</p:properties>
</file>

<file path=customXml/itemProps1.xml><?xml version="1.0" encoding="utf-8"?>
<ds:datastoreItem xmlns:ds="http://schemas.openxmlformats.org/officeDocument/2006/customXml" ds:itemID="{BA7A3056-CB64-45BB-B376-6F2E1BA1B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68c3d6-6cd9-4f91-87c5-c008da44c7e6"/>
    <ds:schemaRef ds:uri="188ed40f-f488-4758-9103-3b07af5579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purl.org/dc/elements/1.1/"/>
    <ds:schemaRef ds:uri="http://www.w3.org/XML/1998/namespace"/>
    <ds:schemaRef ds:uri="b868c3d6-6cd9-4f91-87c5-c008da44c7e6"/>
    <ds:schemaRef ds:uri="188ed40f-f488-4758-9103-3b07af557968"/>
    <ds:schemaRef ds:uri="http://schemas.microsoft.com/office/2006/metadata/properties"/>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David Watts</cp:lastModifiedBy>
  <cp:lastPrinted>2018-10-22T16:03:59Z</cp:lastPrinted>
  <dcterms:created xsi:type="dcterms:W3CDTF">2017-04-19T07:39:06Z</dcterms:created>
  <dcterms:modified xsi:type="dcterms:W3CDTF">2022-12-20T16:30:29Z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0x010100A8FF80CC02C5ED4BB527987AF5400759</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