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thameswater.sharepoint.com/sites/WRMP/WRSE Tables/Water Resources Market Information Tables/Revised WRMP19 Tables 1.0 (Linkless)/"/>
    </mc:Choice>
  </mc:AlternateContent>
  <xr:revisionPtr revIDLastSave="18" documentId="8_{10B9C23B-EA68-4F70-8B2B-BBE14ABC47E5}" xr6:coauthVersionLast="47" xr6:coauthVersionMax="47" xr10:uidLastSave="{43F421F3-C048-4E49-A5B7-72D7B0FC1AB8}"/>
  <bookViews>
    <workbookView xWindow="28680" yWindow="-120" windowWidth="38640" windowHeight="21240" activeTab="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Toc474162500" localSheetId="2">'[1]Table 2 '!#REF!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20" l="1"/>
  <c r="D3" i="20"/>
  <c r="D4" i="19"/>
  <c r="D3" i="19"/>
  <c r="B8" i="19"/>
  <c r="B9" i="19" s="1"/>
  <c r="B10" i="19" s="1"/>
  <c r="B11" i="19" s="1"/>
  <c r="D4" i="18"/>
  <c r="D3" i="18"/>
  <c r="D4" i="17"/>
  <c r="D3" i="17"/>
  <c r="D4" i="16"/>
  <c r="D3" i="16"/>
  <c r="B8" i="16"/>
  <c r="B9" i="16" s="1"/>
  <c r="B10" i="16" s="1"/>
  <c r="B11" i="16" s="1"/>
  <c r="D4" i="15"/>
  <c r="D3" i="15"/>
  <c r="B32" i="15"/>
  <c r="B33" i="15"/>
  <c r="B34" i="15" s="1"/>
  <c r="B35" i="15" s="1"/>
  <c r="B36" i="15" s="1"/>
  <c r="B37" i="15" s="1"/>
  <c r="P31" i="15" s="1"/>
  <c r="P32" i="15" s="1"/>
  <c r="P33" i="15" s="1"/>
  <c r="P34" i="15" s="1"/>
  <c r="P35" i="15" s="1"/>
  <c r="P36" i="15" s="1"/>
  <c r="P37" i="15" s="1"/>
  <c r="P38" i="15" s="1"/>
  <c r="D4" i="14"/>
  <c r="D3" i="14"/>
  <c r="B24" i="14"/>
  <c r="B25" i="14"/>
  <c r="B26" i="14" s="1"/>
  <c r="B27" i="14" s="1"/>
  <c r="B28" i="14" s="1"/>
  <c r="B8" i="14"/>
  <c r="B9" i="14" s="1"/>
  <c r="B10" i="14" s="1"/>
  <c r="B11" i="14" s="1"/>
  <c r="B12" i="14" s="1"/>
  <c r="D4" i="12"/>
  <c r="D3" i="12"/>
  <c r="C1" i="2"/>
  <c r="D1" i="3" s="1"/>
</calcChain>
</file>

<file path=xl/sharedStrings.xml><?xml version="1.0" encoding="utf-8"?>
<sst xmlns="http://schemas.openxmlformats.org/spreadsheetml/2006/main" count="1703" uniqueCount="627">
  <si>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</si>
  <si>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</si>
  <si>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</si>
  <si>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</si>
  <si>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</si>
  <si>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</si>
  <si>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</si>
  <si>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</si>
  <si>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</si>
  <si>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</si>
  <si>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</si>
  <si>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</si>
  <si>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</si>
  <si>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</si>
  <si>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</si>
  <si>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</si>
  <si>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</si>
  <si>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</si>
  <si>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e.g. 01/01/2019</t>
  </si>
  <si>
    <t>e.g. Table 3</t>
  </si>
  <si>
    <t>e.g. Total leakage (total volume per day)</t>
  </si>
  <si>
    <t>Table 1 : Key market information</t>
  </si>
  <si>
    <t>Data Requirement</t>
  </si>
  <si>
    <t>WRMP19 reference</t>
  </si>
  <si>
    <t>Units</t>
  </si>
  <si>
    <t>Description</t>
  </si>
  <si>
    <t>Water Resource Zone location</t>
  </si>
  <si>
    <t>N/A</t>
  </si>
  <si>
    <t>Total number of sources</t>
  </si>
  <si>
    <t>Number</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</si>
  <si>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</si>
  <si>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</si>
  <si>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</si>
  <si>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</si>
  <si>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</si>
  <si>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</si>
  <si>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</si>
  <si>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</si>
  <si>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</si>
  <si>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</si>
  <si>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Level of service (Temporary Use Ban)</t>
  </si>
  <si>
    <t>1 in X</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</si>
  <si>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</si>
  <si>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</si>
  <si>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</si>
  <si>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</si>
  <si>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</si>
  <si>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</si>
  <si>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</si>
  <si>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</si>
  <si>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</si>
  <si>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</si>
  <si>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</si>
  <si>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</si>
  <si>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</si>
  <si>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</si>
  <si>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</si>
  <si>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Treatment works details</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</si>
  <si>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</si>
  <si>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</si>
  <si>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</si>
  <si>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</si>
  <si>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</si>
  <si>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</si>
  <si>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</si>
  <si>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</si>
  <si>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</si>
  <si>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</si>
  <si>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</si>
  <si>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</si>
  <si>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</si>
  <si>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</si>
  <si>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</si>
  <si>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</si>
  <si>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</si>
  <si>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</si>
  <si>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</si>
  <si>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</si>
  <si>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</si>
  <si>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</si>
  <si>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</si>
  <si>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</si>
  <si>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</si>
  <si>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</si>
  <si>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</si>
  <si>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</si>
  <si>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</si>
  <si>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</si>
  <si>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</si>
  <si>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</si>
  <si>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</si>
  <si>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</si>
  <si>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</si>
  <si>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</si>
  <si>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</si>
  <si>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</si>
  <si>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</si>
  <si>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</si>
  <si>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</si>
  <si>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</si>
  <si>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</si>
  <si>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</si>
  <si>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</si>
  <si>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</si>
  <si>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</si>
  <si>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</si>
  <si>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</si>
  <si>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</si>
  <si>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</si>
  <si>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</si>
  <si>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</si>
  <si>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</si>
  <si>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</si>
  <si>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</si>
  <si>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</si>
  <si>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</si>
  <si>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</si>
  <si>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</si>
  <si>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</si>
  <si>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</si>
  <si>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</si>
  <si>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</si>
  <si>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</si>
  <si>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</si>
  <si>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</si>
  <si>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</si>
  <si>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</si>
  <si>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</si>
  <si>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</si>
  <si>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</si>
  <si>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</si>
  <si>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</si>
  <si>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</si>
  <si>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</si>
  <si>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</si>
  <si>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</si>
  <si>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</si>
  <si>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</si>
  <si>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</si>
  <si>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</si>
  <si>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</si>
  <si>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</si>
  <si>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</si>
  <si>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</si>
  <si>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</si>
  <si>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</si>
  <si>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</si>
  <si>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</si>
  <si>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</si>
  <si>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</si>
  <si>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</si>
  <si>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</si>
  <si>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</si>
  <si>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</si>
  <si>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</si>
  <si>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</si>
  <si>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</si>
  <si>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</si>
  <si>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</si>
  <si>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</si>
  <si>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</si>
  <si>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</si>
  <si>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</si>
  <si>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</si>
  <si>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</si>
  <si>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</si>
  <si>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</si>
  <si>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</si>
  <si>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</si>
  <si>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</si>
  <si>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</si>
  <si>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</si>
  <si>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</si>
  <si>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</si>
  <si>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</si>
  <si>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</si>
  <si>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</si>
  <si>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</si>
  <si>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</si>
  <si>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</si>
  <si>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</si>
  <si>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</si>
  <si>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</si>
  <si>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</si>
  <si>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</si>
  <si>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</si>
  <si>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</si>
  <si>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</si>
  <si>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</si>
  <si>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</si>
  <si>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</si>
  <si>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</si>
  <si>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</si>
  <si>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</si>
  <si>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</si>
  <si>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</si>
  <si>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</si>
  <si>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</si>
  <si>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</si>
  <si>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</si>
  <si>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</si>
  <si>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</si>
  <si>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</si>
  <si>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</si>
  <si>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</si>
  <si>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</si>
  <si>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</si>
  <si>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</si>
  <si>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</si>
  <si>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</si>
  <si>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</si>
  <si>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</si>
  <si>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</si>
  <si>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</si>
  <si>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</si>
  <si>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</si>
  <si>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</si>
  <si>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</si>
  <si>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</si>
  <si>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</si>
  <si>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</si>
  <si>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</si>
  <si>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</si>
  <si>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</si>
  <si>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</si>
  <si>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</si>
  <si>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</si>
  <si>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</si>
  <si>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</si>
  <si>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</si>
  <si>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</si>
  <si>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</si>
  <si>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</si>
  <si>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</si>
  <si>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</si>
  <si>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</si>
  <si>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</si>
  <si>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</si>
  <si>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</si>
  <si>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</si>
  <si>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</si>
  <si>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</si>
  <si>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</si>
  <si>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</si>
  <si>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</si>
  <si>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</si>
  <si>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</si>
  <si>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</si>
  <si>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</si>
  <si>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</si>
  <si>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</si>
  <si>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</si>
  <si>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</si>
  <si>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</si>
  <si>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</si>
  <si>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</si>
  <si>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</si>
  <si>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</si>
  <si>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</si>
  <si>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</si>
  <si>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</si>
  <si>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</si>
  <si>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</si>
  <si>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</si>
  <si>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</si>
  <si>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</si>
  <si>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</si>
  <si>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</si>
  <si>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</si>
  <si>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</si>
  <si>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</si>
  <si>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</si>
  <si>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</si>
  <si>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</si>
  <si>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</si>
  <si>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</si>
  <si>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</si>
  <si>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</si>
  <si>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</si>
  <si>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</si>
  <si>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</si>
  <si>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</si>
  <si>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</si>
  <si>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</si>
  <si>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</si>
  <si>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Zonal benefit (in terms of additional supply – water available for use, or demand savings) of the option at full implementation.</t>
  </si>
  <si>
    <t>Total planning period option benefit (Net Present Value)</t>
  </si>
  <si>
    <t>Table 5: Feasible options
Column J</t>
  </si>
  <si>
    <t>Ml</t>
  </si>
  <si>
    <t>Table 5: Feasible options
Column K</t>
  </si>
  <si>
    <t>£000s</t>
  </si>
  <si>
    <t>Table 5: Feasible options
Column L</t>
  </si>
  <si>
    <t>Table 5: Feasible options
Column M</t>
  </si>
  <si>
    <t>Table 5: Feasible options
Column N</t>
  </si>
  <si>
    <t>Table 5: Feasible options
Column O</t>
  </si>
  <si>
    <t>Table 5: Feasible options
Column P</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</si>
  <si>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</si>
  <si>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</si>
  <si>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</si>
  <si>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</si>
  <si>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</si>
  <si>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</si>
  <si>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</si>
  <si>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</si>
  <si>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</si>
  <si>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</si>
  <si>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</si>
  <si>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</si>
  <si>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</si>
  <si>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</si>
  <si>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</si>
  <si>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</si>
  <si>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</si>
  <si>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</si>
  <si>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</si>
  <si>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</si>
  <si>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</si>
  <si>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</si>
  <si>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</si>
  <si>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</si>
  <si>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</si>
  <si>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</si>
  <si>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</si>
  <si>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</si>
  <si>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</si>
  <si>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</si>
  <si>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</si>
  <si>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</si>
  <si>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</si>
  <si>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</si>
  <si>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 xml:space="preserve">WRZ name </t>
  </si>
  <si>
    <t xml:space="preserve">Line </t>
  </si>
  <si>
    <t>Definitions</t>
  </si>
  <si>
    <t>DPs</t>
  </si>
  <si>
    <t>Line</t>
  </si>
  <si>
    <t>Region / Counties</t>
  </si>
  <si>
    <t>Key to cells:</t>
  </si>
  <si>
    <t>Input cell</t>
  </si>
  <si>
    <t>Calculation cell</t>
  </si>
  <si>
    <t>Key market information - line definition</t>
  </si>
  <si>
    <t>Baseline supply forecast - line definition</t>
  </si>
  <si>
    <t>Baseline demand forecast - line definition</t>
  </si>
  <si>
    <t>Baseline supply demand balance - line definition</t>
  </si>
  <si>
    <t>Final plan supply forecast - line definition</t>
  </si>
  <si>
    <t>Final plan demand forecast - line definition</t>
  </si>
  <si>
    <t>Final plan option costs - line definition</t>
  </si>
  <si>
    <t>Final plan supply demand balance - line definition</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</si>
  <si>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</si>
  <si>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</si>
  <si>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</si>
  <si>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A/A</t>
  </si>
  <si>
    <t>The categories of treatment types are:</t>
  </si>
  <si>
    <t>Examples</t>
  </si>
  <si>
    <t>SD: Works providing simple disinfection only;</t>
  </si>
  <si>
    <t xml:space="preserve">W1:  Simple disinfection plus simple physical treatment only;   </t>
  </si>
  <si>
    <t>W6: Works with one or more very high cost processes;</t>
  </si>
  <si>
    <t>The type of source water is indicated by a proceeding (G)round water or (S)urface water e.g. a W4 works treating river water would be SW4 and a SD works treating ground water would be GSD</t>
  </si>
  <si>
    <t xml:space="preserve">• Marginal chlorination
• Pre-aeration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</si>
  <si>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</si>
  <si>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</si>
  <si>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W4: Single stage complex physical or chemical treatment with significantly higher operating costs than in W2/W3;
W5: More than one stage of complex, high cost treatment;
</t>
  </si>
  <si>
    <t xml:space="preserve">• Super chlorination
• Coagulation
• Flocculation
• Biofiltration
• pH correction
•  Softening
</t>
  </si>
  <si>
    <t xml:space="preserve">• Membrane filtration (excluding desalination)
• Ozone addition
• Activated carbon / pesticide removal
• UV treatment
• Arsenic removal
• Nitrate removal
</t>
  </si>
  <si>
    <t xml:space="preserve">• Desalination 
• Re-use
</t>
  </si>
  <si>
    <t>Standard source type/ treatment type classification for line 16, treatment type details</t>
  </si>
  <si>
    <t>Change in deployable output (supply) forecast due to climate change</t>
  </si>
  <si>
    <t xml:space="preserve">Deployable output (supply) forecast </t>
  </si>
  <si>
    <t>Progress of planned scheme</t>
  </si>
  <si>
    <t xml:space="preserve">Name of scheme for referencing. There is no requirement for this data field to include specific location data, this is only intended to act as an easy identifier. Respondents are free to select an appropriate level of detail. </t>
  </si>
  <si>
    <t xml:space="preserve">Defines the progress of the delivery of the planned scheme. Description should indicate the progress against standard project lifecycle stages or indicate if project has not yet commenced. 
Not commenced/Concept/Definition/Delivery/Handover
</t>
  </si>
  <si>
    <t>Total planning period indicative capital cost of option (CAPEX NPV)</t>
  </si>
  <si>
    <t>Total planning period indicative operating cost of option (OPEX NPV)</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</si>
  <si>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</si>
  <si>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</si>
  <si>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</si>
  <si>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</si>
  <si>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</si>
  <si>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indicative operating saving cost of option (OPEX saving NPV)</t>
  </si>
  <si>
    <t xml:space="preserve">Total planning period indicative carbon costs (Carbon NPV) </t>
  </si>
  <si>
    <t>Total planning period indicative social and environmental costs (NPV)</t>
  </si>
  <si>
    <t xml:space="preserve">Total planning period indicative option cost (NPV) </t>
  </si>
  <si>
    <t>The total indicative overall cost for the delivery and operation of the option over the planning period. This is then discounted using the discount rate to provide a NPV of the total cost.</t>
  </si>
  <si>
    <t>The total indicative social and environmental costs (both positive and negative) translated into financial terms to deliver and operate the option over the planning period.</t>
  </si>
  <si>
    <t>Company Response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</si>
  <si>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</si>
  <si>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</si>
  <si>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</si>
  <si>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</si>
  <si>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</si>
  <si>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Period</t>
  </si>
  <si>
    <t>Thames Water</t>
  </si>
  <si>
    <t>All tables</t>
  </si>
  <si>
    <t xml:space="preserve">All tables and lines updated </t>
  </si>
  <si>
    <t>Publication of the revised draft WRMP19 for further consultaiton</t>
  </si>
  <si>
    <t>All lines</t>
  </si>
  <si>
    <t xml:space="preserve">Summary key cause of supply constraint (Hydrological / Licence / Asset) </t>
  </si>
  <si>
    <t>Table 3: Baseline demand 
Row: 23BL</t>
  </si>
  <si>
    <t>We have undertaken an internal review and accuracy check for all data transferred from our WRMP submission to Defra which has been fully assured in line with our data assurance policy.  All other data has been reviewed by our Internal Audit team.  The submission has been reviewed and signed off by members of our Executive team on behalf of the Board.</t>
  </si>
  <si>
    <t>Not started</t>
  </si>
  <si>
    <t>Scheme 21</t>
  </si>
  <si>
    <t>Scheme 22</t>
  </si>
  <si>
    <t>Scheme 23</t>
  </si>
  <si>
    <t>Scheme 24</t>
  </si>
  <si>
    <t>Scheme 25</t>
  </si>
  <si>
    <t>Scheme 26</t>
  </si>
  <si>
    <t>Scheme 27</t>
  </si>
  <si>
    <t>Scheme 28</t>
  </si>
  <si>
    <t>Scheme 29</t>
  </si>
  <si>
    <t>Scheme 30</t>
  </si>
  <si>
    <t>Scheme 31</t>
  </si>
  <si>
    <t>Scheme 32</t>
  </si>
  <si>
    <t>Scheme 33</t>
  </si>
  <si>
    <t>Scheme 34</t>
  </si>
  <si>
    <t>Scheme 35</t>
  </si>
  <si>
    <t>Swindon &amp; Oxfordshire (SWOX)</t>
  </si>
  <si>
    <t>WRMP19</t>
  </si>
  <si>
    <t>Scheme 36</t>
  </si>
  <si>
    <t>Scheme 37</t>
  </si>
  <si>
    <t>Scheme 38</t>
  </si>
  <si>
    <t>Scheme 39</t>
  </si>
  <si>
    <t>Scheme 40</t>
  </si>
  <si>
    <t>Scheme 41</t>
  </si>
  <si>
    <t>Scheme 42</t>
  </si>
  <si>
    <t>Scheme 43</t>
  </si>
  <si>
    <t>Scheme 44</t>
  </si>
  <si>
    <t>Scheme 45</t>
  </si>
  <si>
    <t>Scheme 46</t>
  </si>
  <si>
    <t>Scheme 47</t>
  </si>
  <si>
    <t>Scheme 48</t>
  </si>
  <si>
    <t>Scheme 49</t>
  </si>
  <si>
    <t>Scheme 50</t>
  </si>
  <si>
    <t>Scheme 51</t>
  </si>
  <si>
    <t>Scheme 52</t>
  </si>
  <si>
    <t>Scheme 53</t>
  </si>
  <si>
    <t>Scheme 54</t>
  </si>
  <si>
    <t>Scheme 55</t>
  </si>
  <si>
    <t>Scheme 56</t>
  </si>
  <si>
    <t>Scheme 57</t>
  </si>
  <si>
    <t>Scheme 58</t>
  </si>
  <si>
    <t>Scheme 59</t>
  </si>
  <si>
    <t>Scheme 60</t>
  </si>
  <si>
    <t>Scheme 61</t>
  </si>
  <si>
    <t>Scheme 62</t>
  </si>
  <si>
    <t>Scheme 63</t>
  </si>
  <si>
    <t>Scheme 64</t>
  </si>
  <si>
    <t>Scheme 65</t>
  </si>
  <si>
    <t>Scheme 66</t>
  </si>
  <si>
    <t>Scheme 67</t>
  </si>
  <si>
    <t>Scheme 68</t>
  </si>
  <si>
    <t>Scheme 69</t>
  </si>
  <si>
    <t>Scheme 70</t>
  </si>
  <si>
    <t>Scheme 71</t>
  </si>
  <si>
    <t>Scheme 72</t>
  </si>
  <si>
    <t>Scheme 73</t>
  </si>
  <si>
    <t>Scheme 74</t>
  </si>
  <si>
    <t>Scheme 75</t>
  </si>
  <si>
    <t>Scheme 76</t>
  </si>
  <si>
    <t>Scheme 77</t>
  </si>
  <si>
    <t>Scheme 78</t>
  </si>
  <si>
    <t>Scheme 79</t>
  </si>
  <si>
    <t>Scheme 80</t>
  </si>
  <si>
    <t>Scheme 81</t>
  </si>
  <si>
    <t>Scheme 82</t>
  </si>
  <si>
    <t>Scheme 83</t>
  </si>
  <si>
    <t>Scheme 84</t>
  </si>
  <si>
    <t>Scheme 85</t>
  </si>
  <si>
    <t>Scheme 86</t>
  </si>
  <si>
    <t>Scheme 87</t>
  </si>
  <si>
    <t>Scheme 88</t>
  </si>
  <si>
    <t>Scheme 89</t>
  </si>
  <si>
    <t>Scheme 90</t>
  </si>
  <si>
    <t>Scheme 91</t>
  </si>
  <si>
    <t>Scheme 92</t>
  </si>
  <si>
    <t>Swindon and Oxfordshire WRZ, see map and GIS file.</t>
  </si>
  <si>
    <t>Partial TUB 1 in 10 years and full TUB 1 in 20 years</t>
  </si>
  <si>
    <t>1 in 20 years</t>
  </si>
  <si>
    <t>The key constraints on water production are abstraction licence limits and water resource availability.</t>
  </si>
  <si>
    <t>There are no other planning considerations or constraints on water production.</t>
  </si>
  <si>
    <t>Henley to SWOX 5 Ml/d – Inter-zonal transfer</t>
  </si>
  <si>
    <t>IZT - Henley to SWOX 2.4Mld</t>
  </si>
  <si>
    <t>IZT - Kennet Valley to SWOX 2.28Mld</t>
  </si>
  <si>
    <t>IZT - Kennet Valley to SWOX 6.7Mld</t>
  </si>
  <si>
    <t>Oxford Canal - 15Mld Dukes Cut</t>
  </si>
  <si>
    <t>Oxford Canal - 15Mld Cropredy</t>
  </si>
  <si>
    <t>RWT - STT Vyrnwy 60, Mythe, STUUa, Netheridge - Deerhurst to Culham 300</t>
  </si>
  <si>
    <t xml:space="preserve">RWT - STT Vyrnwy 148, Mythe, STUUa, Netheridge, Minworth, DCWW60 - Deerhurst to Culham 300 </t>
  </si>
  <si>
    <t xml:space="preserve">RWT - STT Vyrnwy 148, Mythe, STUUa, Netheridge, Minworth, DCWW60 - Deerhurst to Culham 400 </t>
  </si>
  <si>
    <t xml:space="preserve">RWT - STT Vyrnwy 148, Mythe, STUUa, Netheridge, Minworth, DCWW60 - Deerhurst to Culham 500 </t>
  </si>
  <si>
    <t xml:space="preserve">RWT - STT Vyrnwy 180, Mythe, Netheridge, Minworth, DCWW60 - Deerhurst to Culham 300 </t>
  </si>
  <si>
    <t xml:space="preserve">RWT - STT Vyrnwy 180, Mythe, Netheridge, Minworth, DCWW60 - Deerhurst to Culham 400 </t>
  </si>
  <si>
    <t xml:space="preserve">RWT - STT Vyrnwy 180, Mythe, Netheridge, Minworth, DCWW60 - Deerhurst to Culham 500 </t>
  </si>
  <si>
    <t xml:space="preserve">RWT - STT Vyrnwy 60 - Deerhurst to Culham 300 </t>
  </si>
  <si>
    <t xml:space="preserve">RWT - STT Vyrnwy 60 - Deerhurst to Culham 400 </t>
  </si>
  <si>
    <t xml:space="preserve">RWT - STT Vyrnwy 60 - Deerhurst to Culham 500 </t>
  </si>
  <si>
    <t xml:space="preserve">RWT - STT Vyrnwy 60, Mythe - Deerhurst to Culham 300 </t>
  </si>
  <si>
    <t xml:space="preserve">RWT - STT Vyrnwy 60, Mythe - Deerhurst to Culham 400 </t>
  </si>
  <si>
    <t xml:space="preserve">RWT - STT Vyrnwy 60, Mythe - Deerhurst to Culham 500 </t>
  </si>
  <si>
    <t xml:space="preserve">RWT - STT Vyrnwy 60, Mythe, STUU2 - Deerhurst to Culham 300 </t>
  </si>
  <si>
    <t xml:space="preserve">RWT - STT Vyrnwy 60, Mythe, STUU2 - Deerhurst to Culham 400 </t>
  </si>
  <si>
    <t xml:space="preserve">RWT - STT Vyrnwy 60, Mythe, STUU2 - Deerhurst to Culham 500 </t>
  </si>
  <si>
    <t xml:space="preserve">RWT - STT Vyrnwy 60, Mythe, STUU2, Netheridge - Deerhurst to Culham 300 </t>
  </si>
  <si>
    <t xml:space="preserve">RWT - STT Vyrnwy 60, Mythe, STUU2, Netheridge - Deerhurst to Culham 400 </t>
  </si>
  <si>
    <t xml:space="preserve">RWT - STT Vyrnwy 60, Mythe, STUU2, Netheridge - Deerhurst to Culham 500 </t>
  </si>
  <si>
    <t xml:space="preserve">RWT - STT Vyrnwy 60, Mythe, STUU2, Netheridge, Minworth - Deerhurst to Culham 300 </t>
  </si>
  <si>
    <t xml:space="preserve">RWT - STT Vyrnwy 60, Mythe, STUU2, Netheridge, Minworth - Deerhurst to Culham 400 </t>
  </si>
  <si>
    <t xml:space="preserve">RWT - STT Vyrnwy 60, Mythe, STUU2, Netheridge, Minworth - Deerhurst to Culham 500 </t>
  </si>
  <si>
    <t xml:space="preserve">RWT - STT Vyrnwy 60, Mythe, STUUa, Netheridge, Minworth - Deerhurst to Culham 300 </t>
  </si>
  <si>
    <t xml:space="preserve">RWT - STT Vyrnwy 60, Mythe, STUUa, Netheridge, Minworth - Deerhurst to Culham 400 </t>
  </si>
  <si>
    <t xml:space="preserve">RWT - STT Vyrnwy 60, Mythe, STUUa, Netheridge, Minworth - Deerhurst to Culham 500 </t>
  </si>
  <si>
    <t xml:space="preserve">RWT - STT Vyrnwy 60, Mythe, STUUa, Netheridge, Minworth, DCWW60 - Deerhurst to Culham 300 </t>
  </si>
  <si>
    <t xml:space="preserve">RWT - STT Vyrnwy 60, Mythe, STUUa, Netheridge, Minworth, DCWW60 - Deerhurst to Culham 400 </t>
  </si>
  <si>
    <t xml:space="preserve">RWT - STT Vyrnwy 60, Mythe, STUUa, Netheridge, Minworth, DCWW60 - Deerhurst to Culham 500 </t>
  </si>
  <si>
    <t>Wessex Water to SWOX (Flaxlands)</t>
  </si>
  <si>
    <t>RC Aston Keynes borehole pumps - 1.5 MLD</t>
  </si>
  <si>
    <t>Affinity Water Transfer 1</t>
  </si>
  <si>
    <t>London Export</t>
  </si>
  <si>
    <t>Interzonal Transfer to SWA (Medmenham)</t>
  </si>
  <si>
    <t>1:200 Drought - SWOX</t>
  </si>
  <si>
    <t>Groundwater - Moulsford 1 - 3.5 MLD</t>
  </si>
  <si>
    <t xml:space="preserve">Abingdon 100Mm3 </t>
  </si>
  <si>
    <t xml:space="preserve">Abingdon 125Mm3 </t>
  </si>
  <si>
    <t xml:space="preserve">Abingdon 150Mm3 </t>
  </si>
  <si>
    <t>South East Strategic Reservoir Option - 150Mm3</t>
  </si>
  <si>
    <t xml:space="preserve">Abingdon 30+ approx 100Mm3 Ph1 </t>
  </si>
  <si>
    <t xml:space="preserve">Abingdon 30+ approx 100Mm3 Ph1+2  </t>
  </si>
  <si>
    <t xml:space="preserve">Abingdon 30Mm3 </t>
  </si>
  <si>
    <t xml:space="preserve">Abingdon 50Mm3 </t>
  </si>
  <si>
    <t xml:space="preserve">Abingdon 75Mm3 </t>
  </si>
  <si>
    <t xml:space="preserve">Abingdon 80+ approx 42Mm3 Ph1 </t>
  </si>
  <si>
    <t xml:space="preserve">Abingdon 80+ approx 42Mm3 Ph1+2  </t>
  </si>
  <si>
    <t>Carryover</t>
  </si>
  <si>
    <t>Enhanced DMA</t>
  </si>
  <si>
    <t>Innovation</t>
  </si>
  <si>
    <t>Mains Replacement</t>
  </si>
  <si>
    <t>Pressure Management</t>
  </si>
  <si>
    <t>DMP_SWX_10.A7_S4b</t>
  </si>
  <si>
    <t>DMP_SWX_100.A9_S4b</t>
  </si>
  <si>
    <t>DMP_SWX_15.A8_S4b</t>
  </si>
  <si>
    <t>DMP_SWX_19.A8_S4b</t>
  </si>
  <si>
    <t>DMP_SWX_22.A8_S4b</t>
  </si>
  <si>
    <t>DMP_SWX_26.A8_S4b</t>
  </si>
  <si>
    <t>DMP_SWX_29.A8_S4b</t>
  </si>
  <si>
    <t>DMP_SWX_32.A8_S4b</t>
  </si>
  <si>
    <t>DMP_SWX_35.A8_S4b</t>
  </si>
  <si>
    <t>DMP_SWX_45.A9_S4b</t>
  </si>
  <si>
    <t>DMP_SWX_6.A7_S4b</t>
  </si>
  <si>
    <t>DMP_SWX_70.A9_S4b</t>
  </si>
  <si>
    <t>DMP_SWX_8.A8_S4b</t>
  </si>
  <si>
    <t>DMP_SWX_IDM_S4b</t>
  </si>
  <si>
    <t>DMP_SWX_SD19.A8_S4b</t>
  </si>
  <si>
    <t>Smarter Business Visit (SBV)</t>
  </si>
  <si>
    <t>Financial Tariffs</t>
  </si>
  <si>
    <t xml:space="preserve">Household Metering (PMP) </t>
  </si>
  <si>
    <t>Housing Association - measured</t>
  </si>
  <si>
    <t>Incentives (measured)</t>
  </si>
  <si>
    <t>Innovation savings - measured</t>
  </si>
  <si>
    <t>Leaky Loo's (Wastage) - measured</t>
  </si>
  <si>
    <t>Non-Potable (measured)</t>
  </si>
  <si>
    <t>Savings SHV - bulk meters (Ml/d)</t>
  </si>
  <si>
    <t>Savings SHV - replacement metered (Ml/d)</t>
  </si>
  <si>
    <t>Savings. SHV - existing metered (Ml/d)</t>
  </si>
  <si>
    <t>Savings. SHV - newly metered (Ml/d)</t>
  </si>
  <si>
    <t>Housing Association - unmeasured</t>
  </si>
  <si>
    <t>Innovation savings - unmeasured</t>
  </si>
  <si>
    <t>Leaky Loo's (Wastage) - unmeasured</t>
  </si>
  <si>
    <t>Savings. SHV - unmeasured (Ml/d)</t>
  </si>
  <si>
    <t>Progressive metering USPL Saving</t>
  </si>
  <si>
    <t>Replacement meter USPL Saving</t>
  </si>
  <si>
    <t>LBF USPL Saving</t>
  </si>
  <si>
    <t>SBF USPL Saving</t>
  </si>
  <si>
    <t>Oxford Canal - 15Mld SWOX</t>
  </si>
  <si>
    <t>Oxford Canal - 15Mld Lon Only</t>
  </si>
  <si>
    <t>SWOX_FINAL</t>
  </si>
  <si>
    <t>Bulk supply</t>
  </si>
  <si>
    <t>GW enhancement</t>
  </si>
  <si>
    <t>Bulk Supply</t>
  </si>
  <si>
    <t>DRO</t>
  </si>
  <si>
    <t>GW new</t>
  </si>
  <si>
    <t>New reservoir</t>
  </si>
  <si>
    <t>Active leakage management</t>
  </si>
  <si>
    <t>Mains repair</t>
  </si>
  <si>
    <t>Pressure management</t>
  </si>
  <si>
    <t>Commercial water audit</t>
  </si>
  <si>
    <t>Alternative tariffs</t>
  </si>
  <si>
    <t>Metering compulsory</t>
  </si>
  <si>
    <t>Other water efficiency</t>
  </si>
  <si>
    <t>Effluent reuse</t>
  </si>
  <si>
    <t>Household water audit</t>
  </si>
  <si>
    <t>Supply pipe repairs / replacement</t>
  </si>
  <si>
    <t>N</t>
  </si>
  <si>
    <t>Y</t>
  </si>
  <si>
    <t>2030-31</t>
  </si>
  <si>
    <t>No deficit for dry year annual average</t>
  </si>
  <si>
    <t xml:space="preserve">Supply Demand Water Resources Management Plan Advisor. Contact here. </t>
  </si>
  <si>
    <t>www.thameswater.co.uk/sitecore/content/Your-Water-Future/Your-Water-Future/Providing-enough-water/Water-Resources-Market-Information</t>
  </si>
  <si>
    <t>Hyperlink to shapefiles</t>
  </si>
  <si>
    <t xml:space="preserve">The schemes shown in Table 8 align with our revised draft Water Resources Management Plan 2019.  </t>
  </si>
  <si>
    <t>There are no new schemes to add to Table 8 as spare treatment capability is utilised in a dry year or as operational headroom.</t>
  </si>
  <si>
    <t>* There is no benefit associated with this scheme.  This results in a denominator of zero and displays as an error in the AIC calculation.</t>
  </si>
  <si>
    <t>*</t>
  </si>
  <si>
    <t>Average day peak week</t>
  </si>
  <si>
    <t>Never which is based on historical twentieth century droughts. 1 in 100 based on stochastic drought assessment</t>
  </si>
  <si>
    <t>Demand side measures e.g. TUB  are built into deployable output.Drought Permits are not included in depolyable output as they have the potential to be environmentally damaging, their marginal benefit is 81.3Ml/d</t>
  </si>
  <si>
    <t>Table 7</t>
  </si>
  <si>
    <t>Line 1 - Distribution input (demand)</t>
  </si>
  <si>
    <t>All years updated</t>
  </si>
  <si>
    <t>Publication of statement of response to the October 2018 consultation</t>
  </si>
  <si>
    <t>Line 5 - Supply demand balance</t>
  </si>
  <si>
    <t>Table 8</t>
  </si>
  <si>
    <t>Scheme 45 - SESRO</t>
  </si>
  <si>
    <t>Costs updated</t>
  </si>
  <si>
    <t>Table 1</t>
  </si>
  <si>
    <t>Line 16 - Spare capacity</t>
  </si>
  <si>
    <t>Spare treatment capacity</t>
  </si>
  <si>
    <t xml:space="preserve">Methodology revised to  meet requirments of the guidance </t>
  </si>
  <si>
    <t xml:space="preserve">Works 1 - 4.9Ml/d - GW2 -Constrained by water resource and power capacity 
Works 2 - 2.0Ml/d - GW2 -Constrained by water resource and assets
Works 3 - 5.5Ml/d - GW2 -Constrained by water resource and emergency licence
</t>
  </si>
  <si>
    <t>Scheme 37 - Affinity Water transfer 1</t>
  </si>
  <si>
    <t>Line 4 changed from Y to N</t>
  </si>
  <si>
    <t>Publication of statement of response to the October 2018 consultation
No longer a preferred option</t>
  </si>
  <si>
    <t>Table 5, Table 6, Table 7</t>
  </si>
  <si>
    <t>All Lines</t>
  </si>
  <si>
    <t>Updated Values for 2020/21 and 2021/22 based on observed values from Annual Return.</t>
  </si>
  <si>
    <t>Requested as part of WRMP24.</t>
  </si>
  <si>
    <t>Line 1, Line 6</t>
  </si>
  <si>
    <t>Updates to scheme progress.</t>
  </si>
  <si>
    <t>Updated to reflect current position.</t>
  </si>
  <si>
    <t>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</si>
</sst>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FFF00"/>
        <bgColor indexed="64"/>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0" fontId="17" fillId="0" borderId="0" applyNumberFormat="0" applyFill="0" applyBorder="0" applyAlignment="0" applyProtection="0"/>
    <xf numFmtId="0" fontId="14" fillId="0" borderId="0"/>
  </cellStyleXfs>
  <cellXfs count="139">
    <xf numFmtId="0" fontId="0" fillId="0" borderId="0" xfId="0"/>
    <xf numFmtId="0" fontId="2" fillId="2" borderId="0" xfId="1" applyFont="1" applyFill="1" applyAlignment="1">
      <alignment vertical="center"/>
    </xf>
    <xf numFmtId="0" fontId="2" fillId="2" borderId="0" xfId="1" applyFont="1" applyFill="1" applyAlignment="1">
      <alignment horizontal="center" vertical="center"/>
    </xf>
    <xf numFmtId="0" fontId="3" fillId="3" borderId="1" xfId="1" applyFont="1" applyFill="1" applyBorder="1" applyAlignment="1">
      <alignment vertical="center"/>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Alignment="1">
      <alignment vertical="center"/>
    </xf>
    <xf numFmtId="0" fontId="3" fillId="3" borderId="5" xfId="1" applyFont="1" applyFill="1" applyBorder="1" applyAlignment="1">
      <alignment vertical="center" wrapText="1"/>
    </xf>
    <xf numFmtId="0" fontId="3" fillId="0" borderId="0" xfId="1" applyFont="1" applyAlignment="1">
      <alignment vertical="center" wrapText="1"/>
    </xf>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0" fillId="0" borderId="0" xfId="0" applyAlignment="1">
      <alignment wrapText="1"/>
    </xf>
    <xf numFmtId="0" fontId="0" fillId="0" borderId="0" xfId="0"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0" fillId="0" borderId="0" xfId="0" applyAlignment="1">
      <alignment horizontal="left"/>
    </xf>
    <xf numFmtId="0" fontId="4" fillId="0" borderId="14" xfId="1" applyFont="1" applyBorder="1" applyAlignment="1">
      <alignment vertical="center" wrapText="1"/>
    </xf>
    <xf numFmtId="0" fontId="4" fillId="0" borderId="14" xfId="1" applyFont="1" applyBorder="1" applyAlignment="1">
      <alignment horizontal="center" vertical="center" wrapText="1"/>
    </xf>
    <xf numFmtId="0" fontId="0" fillId="0" borderId="0" xfId="0" applyAlignment="1">
      <alignment horizontal="center" vertical="center" wrapText="1"/>
    </xf>
    <xf numFmtId="0" fontId="7" fillId="4" borderId="14" xfId="1" applyFont="1" applyFill="1" applyBorder="1" applyAlignment="1">
      <alignment vertical="center"/>
    </xf>
    <xf numFmtId="0" fontId="7" fillId="7" borderId="15" xfId="1" applyFont="1" applyFill="1" applyBorder="1" applyAlignment="1">
      <alignment vertical="center"/>
    </xf>
    <xf numFmtId="0" fontId="7" fillId="7" borderId="16" xfId="1" applyFont="1" applyFill="1" applyBorder="1" applyAlignment="1">
      <alignment vertical="center"/>
    </xf>
    <xf numFmtId="0" fontId="14" fillId="0" borderId="9" xfId="0" applyFont="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Alignment="1">
      <alignment horizontal="center" wrapText="1"/>
    </xf>
    <xf numFmtId="0" fontId="5" fillId="0" borderId="0" xfId="0" applyFont="1" applyAlignment="1">
      <alignment horizontal="left" vertical="center"/>
    </xf>
    <xf numFmtId="0" fontId="4" fillId="0" borderId="0" xfId="1" applyFont="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0" borderId="9" xfId="1" applyFont="1" applyBorder="1" applyAlignment="1">
      <alignment horizontal="left" vertical="center" wrapText="1" readingOrder="1"/>
    </xf>
    <xf numFmtId="0" fontId="4" fillId="0" borderId="13" xfId="1" applyFont="1" applyBorder="1" applyAlignment="1">
      <alignment horizontal="left" vertical="center" wrapText="1" readingOrder="1"/>
    </xf>
    <xf numFmtId="0" fontId="8" fillId="0" borderId="0" xfId="0" applyFont="1"/>
    <xf numFmtId="0" fontId="0" fillId="4" borderId="0" xfId="0" applyFill="1"/>
    <xf numFmtId="0" fontId="0" fillId="8" borderId="0" xfId="0" applyFill="1"/>
    <xf numFmtId="0" fontId="3" fillId="3" borderId="10" xfId="1" applyFont="1" applyFill="1" applyBorder="1" applyAlignment="1">
      <alignment horizontal="left" vertical="center"/>
    </xf>
    <xf numFmtId="0" fontId="15" fillId="0" borderId="9" xfId="1" applyFont="1" applyBorder="1" applyAlignment="1">
      <alignment vertical="center"/>
    </xf>
    <xf numFmtId="0" fontId="4" fillId="0" borderId="9" xfId="0" applyFont="1" applyBorder="1" applyAlignment="1">
      <alignment horizontal="center" vertical="center"/>
    </xf>
    <xf numFmtId="0" fontId="4" fillId="0" borderId="9" xfId="0" applyFont="1" applyBorder="1"/>
    <xf numFmtId="0" fontId="4" fillId="0" borderId="0" xfId="0" applyFont="1" applyAlignment="1">
      <alignment vertical="justify" wrapText="1"/>
    </xf>
    <xf numFmtId="0" fontId="4" fillId="0" borderId="0" xfId="0" applyFont="1" applyAlignment="1">
      <alignment vertical="top" wrapText="1"/>
    </xf>
    <xf numFmtId="0" fontId="9" fillId="0" borderId="0" xfId="0" applyFont="1"/>
    <xf numFmtId="0" fontId="9" fillId="0" borderId="0" xfId="0" applyFont="1" applyAlignment="1">
      <alignment horizontal="left"/>
    </xf>
    <xf numFmtId="0" fontId="9" fillId="3" borderId="3" xfId="1" applyFont="1" applyFill="1" applyBorder="1" applyAlignment="1">
      <alignment vertical="center"/>
    </xf>
    <xf numFmtId="0" fontId="0" fillId="0" borderId="9" xfId="0" applyBorder="1" applyAlignment="1">
      <alignment horizontal="center" vertical="center"/>
    </xf>
    <xf numFmtId="0" fontId="4" fillId="0" borderId="13" xfId="1" applyFont="1" applyBorder="1" applyAlignment="1">
      <alignment vertical="center" wrapText="1"/>
    </xf>
    <xf numFmtId="0" fontId="4" fillId="0" borderId="0" xfId="1" applyFont="1" applyAlignment="1">
      <alignment horizontal="center" vertical="center" wrapText="1"/>
    </xf>
    <xf numFmtId="0" fontId="9" fillId="3" borderId="12" xfId="1" applyFont="1" applyFill="1" applyBorder="1" applyAlignment="1">
      <alignment vertical="center"/>
    </xf>
    <xf numFmtId="0" fontId="9" fillId="3" borderId="9" xfId="1" applyFont="1" applyFill="1" applyBorder="1" applyAlignment="1">
      <alignment vertical="center"/>
    </xf>
    <xf numFmtId="0" fontId="11" fillId="0" borderId="0" xfId="1" applyFont="1" applyAlignment="1">
      <alignment horizontal="left" vertical="center"/>
    </xf>
    <xf numFmtId="0" fontId="9" fillId="3" borderId="10" xfId="1" applyFont="1" applyFill="1" applyBorder="1" applyAlignment="1">
      <alignment vertical="center"/>
    </xf>
    <xf numFmtId="0" fontId="9" fillId="3" borderId="0" xfId="0" applyFont="1" applyFill="1" applyAlignment="1">
      <alignment horizontal="left" vertical="top"/>
    </xf>
    <xf numFmtId="0" fontId="4" fillId="0" borderId="0" xfId="0" applyFont="1" applyAlignment="1">
      <alignment horizontal="left" vertical="top"/>
    </xf>
    <xf numFmtId="0" fontId="4" fillId="0" borderId="0" xfId="1" applyFont="1" applyAlignment="1">
      <alignment horizontal="left" vertical="center" wrapText="1"/>
    </xf>
    <xf numFmtId="0" fontId="4" fillId="0" borderId="0" xfId="0" applyFont="1" applyAlignment="1">
      <alignment horizontal="left" vertical="center" wrapText="1"/>
    </xf>
    <xf numFmtId="0" fontId="9" fillId="0" borderId="0" xfId="1" applyFont="1" applyAlignment="1">
      <alignment vertical="center"/>
    </xf>
    <xf numFmtId="0" fontId="4" fillId="0" borderId="13" xfId="0" applyFont="1" applyBorder="1" applyAlignment="1">
      <alignment vertical="center" wrapText="1"/>
    </xf>
    <xf numFmtId="0" fontId="16" fillId="9" borderId="21" xfId="0" applyFont="1" applyFill="1" applyBorder="1" applyAlignment="1">
      <alignment horizontal="center" vertical="center" wrapText="1"/>
    </xf>
    <xf numFmtId="0" fontId="16" fillId="9" borderId="20" xfId="0" applyFont="1" applyFill="1" applyBorder="1" applyAlignment="1">
      <alignment horizontal="center" vertical="center" wrapText="1"/>
    </xf>
    <xf numFmtId="0" fontId="4" fillId="10" borderId="22" xfId="0" applyFont="1" applyFill="1" applyBorder="1" applyAlignment="1">
      <alignment vertical="center" wrapText="1"/>
    </xf>
    <xf numFmtId="0" fontId="4" fillId="10" borderId="23" xfId="0" applyFont="1" applyFill="1" applyBorder="1" applyAlignment="1">
      <alignment vertical="center" wrapText="1"/>
    </xf>
    <xf numFmtId="0" fontId="4" fillId="0" borderId="0" xfId="0" applyFont="1" applyAlignment="1">
      <alignment wrapText="1"/>
    </xf>
    <xf numFmtId="0" fontId="9" fillId="3" borderId="21" xfId="1" applyFont="1" applyFill="1" applyBorder="1" applyAlignment="1">
      <alignment horizontal="center" vertical="center"/>
    </xf>
    <xf numFmtId="0" fontId="4" fillId="0" borderId="25" xfId="1" applyFont="1" applyBorder="1" applyAlignment="1">
      <alignment vertical="center" wrapText="1"/>
    </xf>
    <xf numFmtId="0" fontId="14" fillId="0" borderId="18" xfId="0" applyFont="1" applyBorder="1" applyAlignment="1">
      <alignmen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27" xfId="1" applyFont="1" applyBorder="1" applyAlignment="1">
      <alignment horizontal="center" vertical="center" wrapText="1"/>
    </xf>
    <xf numFmtId="0" fontId="4" fillId="0" borderId="2" xfId="0" applyFont="1" applyBorder="1" applyAlignment="1">
      <alignment vertical="center" wrapText="1"/>
    </xf>
    <xf numFmtId="2" fontId="7" fillId="4" borderId="14" xfId="1" applyNumberFormat="1" applyFont="1" applyFill="1" applyBorder="1" applyAlignment="1">
      <alignment vertical="center"/>
    </xf>
    <xf numFmtId="2" fontId="7" fillId="7" borderId="15"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15"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xf numFmtId="164" fontId="7" fillId="4" borderId="14" xfId="1" applyNumberFormat="1" applyFont="1" applyFill="1" applyBorder="1" applyAlignment="1">
      <alignment vertical="center"/>
    </xf>
    <xf numFmtId="164" fontId="7" fillId="7" borderId="15" xfId="1" applyNumberFormat="1" applyFont="1" applyFill="1" applyBorder="1" applyAlignment="1">
      <alignment vertical="center"/>
    </xf>
    <xf numFmtId="9" fontId="7" fillId="4" borderId="9" xfId="1" applyNumberFormat="1" applyFont="1" applyFill="1" applyBorder="1" applyAlignment="1">
      <alignment vertical="center"/>
    </xf>
    <xf numFmtId="9" fontId="7" fillId="7" borderId="9" xfId="1" applyNumberFormat="1" applyFont="1" applyFill="1" applyBorder="1" applyAlignment="1">
      <alignment vertical="center"/>
    </xf>
    <xf numFmtId="2" fontId="7" fillId="4" borderId="14" xfId="1" applyNumberFormat="1" applyFont="1" applyFill="1" applyBorder="1" applyAlignment="1">
      <alignment vertical="center" wrapText="1"/>
    </xf>
    <xf numFmtId="1" fontId="7" fillId="4" borderId="14" xfId="1" applyNumberFormat="1" applyFont="1" applyFill="1" applyBorder="1" applyAlignment="1">
      <alignment vertical="center"/>
    </xf>
    <xf numFmtId="1" fontId="7" fillId="4" borderId="9" xfId="1" applyNumberFormat="1" applyFont="1" applyFill="1" applyBorder="1" applyAlignment="1">
      <alignment vertical="center"/>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17" fontId="4" fillId="4" borderId="9" xfId="1" applyNumberFormat="1" applyFont="1" applyFill="1" applyBorder="1" applyAlignment="1">
      <alignment vertical="center"/>
    </xf>
    <xf numFmtId="0" fontId="7" fillId="4" borderId="9" xfId="1" applyFont="1" applyFill="1" applyBorder="1" applyAlignment="1">
      <alignment vertical="center" wrapText="1"/>
    </xf>
    <xf numFmtId="0" fontId="7" fillId="4" borderId="9" xfId="1" applyFont="1" applyFill="1" applyBorder="1" applyAlignment="1">
      <alignment horizontal="left" vertical="center" wrapText="1"/>
    </xf>
    <xf numFmtId="0" fontId="17" fillId="4" borderId="4" xfId="2" applyFill="1" applyBorder="1" applyAlignment="1">
      <alignment horizontal="left" vertical="center" wrapText="1"/>
    </xf>
    <xf numFmtId="0" fontId="17" fillId="4" borderId="6" xfId="2" applyFill="1" applyBorder="1" applyAlignment="1">
      <alignment horizontal="left" vertical="center" wrapText="1"/>
    </xf>
    <xf numFmtId="0" fontId="17" fillId="4" borderId="9" xfId="2" applyFill="1" applyBorder="1" applyAlignment="1">
      <alignment vertical="center"/>
    </xf>
    <xf numFmtId="0" fontId="18" fillId="0" borderId="0" xfId="0" applyFont="1" applyAlignment="1">
      <alignment vertical="center"/>
    </xf>
    <xf numFmtId="164" fontId="7" fillId="11" borderId="14" xfId="1" applyNumberFormat="1" applyFont="1" applyFill="1" applyBorder="1" applyAlignment="1">
      <alignment vertical="center"/>
    </xf>
    <xf numFmtId="2" fontId="7" fillId="11" borderId="14" xfId="1" applyNumberFormat="1" applyFont="1" applyFill="1" applyBorder="1" applyAlignment="1">
      <alignment vertical="center"/>
    </xf>
    <xf numFmtId="14" fontId="4" fillId="4" borderId="9" xfId="1" applyNumberFormat="1"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lignment horizontal="left" vertical="center" wrapText="1"/>
    </xf>
    <xf numFmtId="0" fontId="4" fillId="0" borderId="13"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11" fillId="0" borderId="9" xfId="1" applyFont="1" applyBorder="1" applyAlignment="1">
      <alignment horizontal="left" vertical="center"/>
    </xf>
    <xf numFmtId="0" fontId="9" fillId="3" borderId="19" xfId="1" applyFont="1" applyFill="1" applyBorder="1" applyAlignment="1">
      <alignment horizontal="left" vertical="center"/>
    </xf>
    <xf numFmtId="0" fontId="9" fillId="3" borderId="12" xfId="1" applyFont="1" applyFill="1" applyBorder="1" applyAlignment="1">
      <alignment horizontal="left" vertical="center"/>
    </xf>
    <xf numFmtId="0" fontId="9" fillId="3" borderId="13" xfId="0" applyFont="1" applyFill="1" applyBorder="1" applyAlignment="1">
      <alignment horizontal="left" vertical="top"/>
    </xf>
    <xf numFmtId="0" fontId="9" fillId="3" borderId="17" xfId="0" applyFont="1" applyFill="1" applyBorder="1" applyAlignment="1">
      <alignment horizontal="left" vertical="top"/>
    </xf>
    <xf numFmtId="0" fontId="9" fillId="3" borderId="18" xfId="0" applyFont="1" applyFill="1" applyBorder="1" applyAlignment="1">
      <alignment horizontal="left" vertical="top"/>
    </xf>
    <xf numFmtId="0" fontId="4" fillId="0" borderId="9" xfId="0" applyFont="1" applyBorder="1" applyAlignment="1">
      <alignment horizontal="left" vertical="top"/>
    </xf>
    <xf numFmtId="0" fontId="4" fillId="0" borderId="9" xfId="1" applyFont="1" applyBorder="1" applyAlignment="1">
      <alignment horizontal="left" vertical="center" wrapText="1"/>
    </xf>
    <xf numFmtId="0" fontId="4" fillId="0" borderId="9" xfId="1" applyFont="1" applyBorder="1" applyAlignment="1">
      <alignment vertical="center" wrapText="1"/>
    </xf>
    <xf numFmtId="0" fontId="4" fillId="0" borderId="9" xfId="0" applyFont="1" applyBorder="1" applyAlignment="1">
      <alignment wrapText="1"/>
    </xf>
    <xf numFmtId="0" fontId="13" fillId="6" borderId="0" xfId="0" applyFont="1" applyFill="1" applyAlignment="1">
      <alignment horizontal="left" vertical="top" wrapText="1"/>
    </xf>
    <xf numFmtId="0" fontId="9" fillId="3" borderId="13" xfId="0" applyFont="1" applyFill="1" applyBorder="1" applyAlignment="1">
      <alignment horizontal="left"/>
    </xf>
    <xf numFmtId="0" fontId="9" fillId="3" borderId="17" xfId="0" applyFont="1" applyFill="1" applyBorder="1" applyAlignment="1">
      <alignment horizontal="left"/>
    </xf>
    <xf numFmtId="0" fontId="9" fillId="3" borderId="18" xfId="0" applyFont="1" applyFill="1" applyBorder="1" applyAlignment="1">
      <alignment horizontal="left"/>
    </xf>
    <xf numFmtId="0" fontId="15" fillId="0" borderId="9" xfId="1" applyFont="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12" xfId="1" applyFont="1" applyBorder="1" applyAlignment="1">
      <alignment horizontal="left" vertical="center"/>
    </xf>
    <xf numFmtId="0" fontId="3" fillId="3" borderId="20" xfId="1" applyFont="1" applyFill="1" applyBorder="1" applyAlignment="1">
      <alignment horizontal="left" vertical="center"/>
    </xf>
    <xf numFmtId="0" fontId="13" fillId="5" borderId="0" xfId="0" applyFont="1" applyFill="1" applyAlignment="1">
      <alignment horizontal="left" vertical="top" wrapText="1"/>
    </xf>
    <xf numFmtId="0" fontId="2" fillId="2" borderId="0" xfId="1" applyFont="1" applyFill="1" applyAlignment="1">
      <alignment horizontal="left"/>
    </xf>
    <xf numFmtId="0" fontId="3" fillId="3" borderId="10" xfId="1" applyFont="1" applyFill="1" applyBorder="1" applyAlignment="1">
      <alignment horizontal="left"/>
    </xf>
    <xf numFmtId="0" fontId="3" fillId="3" borderId="20" xfId="1" applyFont="1" applyFill="1" applyBorder="1" applyAlignment="1">
      <alignment horizontal="left"/>
    </xf>
  </cellXfs>
  <cellStyles count="4">
    <cellStyle name="Hyperlink" xfId="2" builtinId="8"/>
    <cellStyle name="Normal" xfId="0" builtinId="0"/>
    <cellStyle name="Normal 2 2 2" xfId="3" xr:uid="{00000000-0005-0000-0000-000002000000}"/>
    <cellStyle name="Normal 3" xfId="1" xr:uid="{00000000-0005-0000-0000-000003000000}"/>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240029</xdr:colOff>
      <xdr:row>5</xdr:row>
      <xdr:rowOff>89323</xdr:rowOff>
    </xdr:from>
    <xdr:to>
      <xdr:col>4</xdr:col>
      <xdr:colOff>3267551</xdr:colOff>
      <xdr:row>14</xdr:row>
      <xdr:rowOff>787882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8729" y="1537123"/>
          <a:ext cx="3029427" cy="30340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lambert@thameswater.co.uk?subject=Water%20Resources%20Market%20Information%20Query" TargetMode="External"/><Relationship Id="rId1" Type="http://schemas.openxmlformats.org/officeDocument/2006/relationships/hyperlink" Target="http://www.thameswater.co.uk/sitecore/content/Your-Water-Future/Your-Water-Future/Providing-enough-water/Water-Resources-Market-Informati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rporate.thameswater.co.uk/-/media/Site-Content/Your-water-future-2018/Water-Resources-Market-Information/Thames-Water-WRZ-Boundaries.zi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F61"/>
  <sheetViews>
    <sheetView showGridLines="0" topLeftCell="A4" zoomScale="80" zoomScaleNormal="80" workbookViewId="0">
      <selection activeCell="E47" sqref="E47"/>
    </sheetView>
  </sheetViews>
  <sheetFormatPr defaultColWidth="0" defaultRowHeight="13.95" customHeight="1" zeroHeight="1" x14ac:dyDescent="0.25"/>
  <cols>
    <col min="1" max="1" width="1.69921875" customWidth="1"/>
    <col min="2" max="2" width="51.19921875" customWidth="1"/>
    <col min="3" max="3" width="56.296875" customWidth="1"/>
    <col min="4" max="4" width="4.19921875" customWidth="1"/>
    <col min="5" max="5" width="47.796875" customWidth="1"/>
    <col min="6" max="6" width="8.69921875" customWidth="1"/>
    <col min="7" max="7" width="8.69921875" hidden="1" customWidth="1"/>
    <col min="8" max="16384" width="8.69921875" hidden="1"/>
  </cols>
  <sheetData>
    <row r="1" spans="2:5" ht="20.399999999999999" x14ac:dyDescent="0.25">
      <c r="B1" s="1" t="s">
        <v>0</v>
      </c>
      <c r="C1" s="2" t="str">
        <f>C5</f>
        <v>Thames Water</v>
      </c>
    </row>
    <row r="2" spans="2:5" ht="12" customHeight="1" thickBot="1" x14ac:dyDescent="0.3"/>
    <row r="3" spans="2:5" ht="53.4" thickBot="1" x14ac:dyDescent="0.3">
      <c r="B3" s="3" t="s">
        <v>1</v>
      </c>
      <c r="C3" s="83" t="s">
        <v>384</v>
      </c>
      <c r="E3" s="4"/>
    </row>
    <row r="4" spans="2:5" ht="12" customHeight="1" thickBot="1" x14ac:dyDescent="0.3">
      <c r="B4" s="5"/>
      <c r="C4" s="6"/>
    </row>
    <row r="5" spans="2:5" ht="16.2" x14ac:dyDescent="0.25">
      <c r="B5" s="7" t="s">
        <v>2</v>
      </c>
      <c r="C5" s="43" t="s">
        <v>390</v>
      </c>
      <c r="E5" s="8" t="s">
        <v>3</v>
      </c>
    </row>
    <row r="6" spans="2:5" ht="16.8" thickBot="1" x14ac:dyDescent="0.3">
      <c r="B6" s="9" t="s">
        <v>330</v>
      </c>
      <c r="C6" s="44" t="s">
        <v>414</v>
      </c>
    </row>
    <row r="7" spans="2:5" ht="12" customHeight="1" thickBot="1" x14ac:dyDescent="0.3">
      <c r="B7" s="10"/>
      <c r="C7" s="40"/>
    </row>
    <row r="8" spans="2:5" ht="16.2" x14ac:dyDescent="0.25">
      <c r="B8" s="7" t="s">
        <v>4</v>
      </c>
      <c r="C8" s="43" t="s">
        <v>415</v>
      </c>
    </row>
    <row r="9" spans="2:5" ht="16.2" x14ac:dyDescent="0.25">
      <c r="B9" s="11" t="s">
        <v>5</v>
      </c>
      <c r="C9" s="97">
        <v>43132</v>
      </c>
    </row>
    <row r="10" spans="2:5" ht="16.8" thickBot="1" x14ac:dyDescent="0.3">
      <c r="B10" s="9" t="s">
        <v>6</v>
      </c>
      <c r="C10" s="98">
        <v>44890</v>
      </c>
    </row>
    <row r="11" spans="2:5" ht="12" customHeight="1" thickBot="1" x14ac:dyDescent="0.3">
      <c r="B11" s="10"/>
      <c r="C11" s="40"/>
    </row>
    <row r="12" spans="2:5" ht="32.4" x14ac:dyDescent="0.25">
      <c r="B12" s="7" t="s">
        <v>7</v>
      </c>
      <c r="C12" s="102" t="s">
        <v>593</v>
      </c>
    </row>
    <row r="13" spans="2:5" ht="49.2" thickBot="1" x14ac:dyDescent="0.3">
      <c r="B13" s="9" t="s">
        <v>8</v>
      </c>
      <c r="C13" s="103" t="s">
        <v>594</v>
      </c>
    </row>
    <row r="14" spans="2:5" ht="12" customHeight="1" thickBot="1" x14ac:dyDescent="0.4">
      <c r="B14" s="12"/>
      <c r="C14" s="41"/>
    </row>
    <row r="15" spans="2:5" ht="66.599999999999994" thickBot="1" x14ac:dyDescent="0.3">
      <c r="B15" s="13" t="s">
        <v>9</v>
      </c>
      <c r="C15" s="42" t="s">
        <v>397</v>
      </c>
      <c r="E15" s="4"/>
    </row>
    <row r="16" spans="2:5" ht="12" customHeight="1" x14ac:dyDescent="0.25">
      <c r="B16" s="5"/>
      <c r="C16" s="6"/>
    </row>
    <row r="17" spans="2:6" ht="16.8" thickBot="1" x14ac:dyDescent="0.3">
      <c r="B17" s="8" t="s">
        <v>11</v>
      </c>
    </row>
    <row r="18" spans="2:6" ht="14.4" thickBot="1" x14ac:dyDescent="0.3">
      <c r="E18" s="15" t="s">
        <v>10</v>
      </c>
      <c r="F18" s="14"/>
    </row>
    <row r="19" spans="2:6" ht="13.8" x14ac:dyDescent="0.25"/>
    <row r="20" spans="2:6" ht="13.8" x14ac:dyDescent="0.25"/>
    <row r="21" spans="2:6" ht="13.8" x14ac:dyDescent="0.25"/>
    <row r="22" spans="2:6" ht="13.8" x14ac:dyDescent="0.25"/>
    <row r="23" spans="2:6" ht="13.8" x14ac:dyDescent="0.25"/>
    <row r="24" spans="2:6" ht="13.8" x14ac:dyDescent="0.25"/>
    <row r="25" spans="2:6" ht="13.8" x14ac:dyDescent="0.25"/>
    <row r="26" spans="2:6" ht="13.8" x14ac:dyDescent="0.25"/>
    <row r="27" spans="2:6" ht="13.8" x14ac:dyDescent="0.25"/>
    <row r="28" spans="2:6" ht="13.8" x14ac:dyDescent="0.25"/>
    <row r="29" spans="2:6" ht="13.8" x14ac:dyDescent="0.25"/>
    <row r="30" spans="2:6" ht="13.8" x14ac:dyDescent="0.25"/>
    <row r="31" spans="2:6" ht="13.8" x14ac:dyDescent="0.25"/>
    <row r="32" spans="2:6"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hidden="1" x14ac:dyDescent="0.25"/>
    <row r="50" ht="13.8" hidden="1" x14ac:dyDescent="0.25"/>
    <row r="51" ht="13.8" hidden="1" x14ac:dyDescent="0.25"/>
    <row r="52" ht="13.8" hidden="1" x14ac:dyDescent="0.25"/>
    <row r="53" ht="13.8" hidden="1" x14ac:dyDescent="0.25"/>
    <row r="54" ht="13.8" hidden="1" x14ac:dyDescent="0.25"/>
    <row r="55" ht="13.8" hidden="1" x14ac:dyDescent="0.25"/>
    <row r="56" ht="13.8" hidden="1" x14ac:dyDescent="0.25"/>
    <row r="57" ht="13.8" hidden="1" x14ac:dyDescent="0.25"/>
    <row r="58" ht="13.8" hidden="1" x14ac:dyDescent="0.25"/>
    <row r="59" ht="13.8" hidden="1" x14ac:dyDescent="0.25"/>
    <row r="60" ht="13.8" hidden="1" x14ac:dyDescent="0.25"/>
    <row r="61" ht="13.8" hidden="1" x14ac:dyDescent="0.25"/>
  </sheetData>
  <hyperlinks>
    <hyperlink ref="C13" r:id="rId1" xr:uid="{00000000-0004-0000-0000-000000000000}"/>
    <hyperlink ref="C12" r:id="rId2" xr:uid="{00000000-0004-0000-0000-000001000000}"/>
  </hyperlinks>
  <pageMargins left="0.7" right="0.7" top="0.75" bottom="0.75" header="0.3" footer="0.3"/>
  <pageSetup paperSize="8" scale="7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XDO76"/>
  <sheetViews>
    <sheetView showGridLines="0" topLeftCell="AJ4" zoomScale="70" zoomScaleNormal="70" workbookViewId="0">
      <selection activeCell="AV17" sqref="AV17"/>
    </sheetView>
  </sheetViews>
  <sheetFormatPr defaultColWidth="0" defaultRowHeight="13.8" zeroHeight="1" x14ac:dyDescent="0.25"/>
  <cols>
    <col min="1" max="1" width="2.69921875" customWidth="1"/>
    <col min="2" max="2" width="4.19921875" customWidth="1"/>
    <col min="3" max="3" width="70.69921875" customWidth="1"/>
    <col min="4" max="4" width="16.69921875" customWidth="1"/>
    <col min="5" max="5" width="14.69921875" customWidth="1"/>
    <col min="6" max="6" width="5.69921875" customWidth="1"/>
    <col min="7" max="7" width="3.19921875" customWidth="1"/>
    <col min="8" max="99" width="11.69921875" customWidth="1"/>
    <col min="100" max="100" width="7" customWidth="1"/>
    <col min="101" max="103" width="1.796875" hidden="1"/>
    <col min="104" max="16343" width="8.69921875" hidden="1"/>
    <col min="16344" max="16384" width="1.796875" hidden="1"/>
  </cols>
  <sheetData>
    <row r="1" spans="2:99" ht="20.399999999999999" x14ac:dyDescent="0.25">
      <c r="B1" s="109" t="s">
        <v>266</v>
      </c>
      <c r="C1" s="109"/>
      <c r="D1" s="109"/>
      <c r="E1" s="109"/>
      <c r="F1" s="109"/>
    </row>
    <row r="2" spans="2:99" ht="14.4" thickBot="1" x14ac:dyDescent="0.3"/>
    <row r="3" spans="2:99" ht="16.8" thickBot="1" x14ac:dyDescent="0.3">
      <c r="B3" s="114" t="s">
        <v>2</v>
      </c>
      <c r="C3" s="115"/>
      <c r="D3" s="131" t="str">
        <f>'Cover sheet'!C5</f>
        <v>Thames Water</v>
      </c>
      <c r="E3" s="132"/>
      <c r="F3" s="133"/>
    </row>
    <row r="4" spans="2:99" ht="16.8" thickBot="1" x14ac:dyDescent="0.3">
      <c r="B4" s="114" t="s">
        <v>330</v>
      </c>
      <c r="C4" s="115"/>
      <c r="D4" s="131" t="str">
        <f>'Cover sheet'!C6</f>
        <v>Swindon &amp; Oxfordshire (SWOX)</v>
      </c>
      <c r="E4" s="132"/>
      <c r="F4" s="133"/>
    </row>
    <row r="5" spans="2:99" ht="15.6" thickBot="1" x14ac:dyDescent="0.3">
      <c r="C5" s="39"/>
      <c r="D5" s="23"/>
    </row>
    <row r="6" spans="2:99" ht="14.4" thickBot="1" x14ac:dyDescent="0.3">
      <c r="B6" s="63" t="s">
        <v>334</v>
      </c>
      <c r="C6" s="62" t="s">
        <v>22</v>
      </c>
      <c r="D6" s="18" t="s">
        <v>23</v>
      </c>
      <c r="E6" s="18" t="s">
        <v>24</v>
      </c>
      <c r="F6" s="77" t="s">
        <v>333</v>
      </c>
      <c r="H6" s="18" t="s">
        <v>310</v>
      </c>
      <c r="I6" s="18" t="s">
        <v>311</v>
      </c>
      <c r="J6" s="18" t="s">
        <v>312</v>
      </c>
      <c r="K6" s="18" t="s">
        <v>313</v>
      </c>
      <c r="L6" s="18" t="s">
        <v>314</v>
      </c>
      <c r="M6" s="18" t="s">
        <v>315</v>
      </c>
      <c r="N6" s="18" t="s">
        <v>316</v>
      </c>
      <c r="O6" s="18" t="s">
        <v>317</v>
      </c>
      <c r="P6" s="18" t="s">
        <v>318</v>
      </c>
      <c r="Q6" s="18" t="s">
        <v>319</v>
      </c>
      <c r="R6" s="18" t="s">
        <v>320</v>
      </c>
      <c r="S6" s="18" t="s">
        <v>321</v>
      </c>
      <c r="T6" s="18" t="s">
        <v>322</v>
      </c>
      <c r="U6" s="18" t="s">
        <v>323</v>
      </c>
      <c r="V6" s="18" t="s">
        <v>324</v>
      </c>
      <c r="W6" s="18" t="s">
        <v>325</v>
      </c>
      <c r="X6" s="18" t="s">
        <v>326</v>
      </c>
      <c r="Y6" s="18" t="s">
        <v>327</v>
      </c>
      <c r="Z6" s="18" t="s">
        <v>328</v>
      </c>
      <c r="AA6" s="18" t="s">
        <v>329</v>
      </c>
      <c r="AB6" s="18" t="s">
        <v>399</v>
      </c>
      <c r="AC6" s="18" t="s">
        <v>400</v>
      </c>
      <c r="AD6" s="18" t="s">
        <v>401</v>
      </c>
      <c r="AE6" s="18" t="s">
        <v>402</v>
      </c>
      <c r="AF6" s="18" t="s">
        <v>403</v>
      </c>
      <c r="AG6" s="18" t="s">
        <v>404</v>
      </c>
      <c r="AH6" s="18" t="s">
        <v>405</v>
      </c>
      <c r="AI6" s="18" t="s">
        <v>406</v>
      </c>
      <c r="AJ6" s="18" t="s">
        <v>407</v>
      </c>
      <c r="AK6" s="18" t="s">
        <v>408</v>
      </c>
      <c r="AL6" s="18" t="s">
        <v>409</v>
      </c>
      <c r="AM6" s="18" t="s">
        <v>410</v>
      </c>
      <c r="AN6" s="18" t="s">
        <v>411</v>
      </c>
      <c r="AO6" s="18" t="s">
        <v>412</v>
      </c>
      <c r="AP6" s="18" t="s">
        <v>413</v>
      </c>
      <c r="AQ6" s="18" t="s">
        <v>416</v>
      </c>
      <c r="AR6" s="18" t="s">
        <v>417</v>
      </c>
      <c r="AS6" s="18" t="s">
        <v>418</v>
      </c>
      <c r="AT6" s="18" t="s">
        <v>419</v>
      </c>
      <c r="AU6" s="18" t="s">
        <v>420</v>
      </c>
      <c r="AV6" s="18" t="s">
        <v>421</v>
      </c>
      <c r="AW6" s="18" t="s">
        <v>422</v>
      </c>
      <c r="AX6" s="18" t="s">
        <v>423</v>
      </c>
      <c r="AY6" s="18" t="s">
        <v>424</v>
      </c>
      <c r="AZ6" s="18" t="s">
        <v>425</v>
      </c>
      <c r="BA6" s="18" t="s">
        <v>426</v>
      </c>
      <c r="BB6" s="18" t="s">
        <v>427</v>
      </c>
      <c r="BC6" s="18" t="s">
        <v>428</v>
      </c>
      <c r="BD6" s="18" t="s">
        <v>429</v>
      </c>
      <c r="BE6" s="18" t="s">
        <v>430</v>
      </c>
      <c r="BF6" s="18" t="s">
        <v>431</v>
      </c>
      <c r="BG6" s="18" t="s">
        <v>432</v>
      </c>
      <c r="BH6" s="18" t="s">
        <v>433</v>
      </c>
      <c r="BI6" s="18" t="s">
        <v>434</v>
      </c>
      <c r="BJ6" s="18" t="s">
        <v>435</v>
      </c>
      <c r="BK6" s="18" t="s">
        <v>436</v>
      </c>
      <c r="BL6" s="18" t="s">
        <v>437</v>
      </c>
      <c r="BM6" s="18" t="s">
        <v>438</v>
      </c>
      <c r="BN6" s="18" t="s">
        <v>439</v>
      </c>
      <c r="BO6" s="18" t="s">
        <v>440</v>
      </c>
      <c r="BP6" s="18" t="s">
        <v>441</v>
      </c>
      <c r="BQ6" s="18" t="s">
        <v>442</v>
      </c>
      <c r="BR6" s="18" t="s">
        <v>443</v>
      </c>
      <c r="BS6" s="18" t="s">
        <v>444</v>
      </c>
      <c r="BT6" s="18" t="s">
        <v>445</v>
      </c>
      <c r="BU6" s="18" t="s">
        <v>446</v>
      </c>
      <c r="BV6" s="18" t="s">
        <v>447</v>
      </c>
      <c r="BW6" s="18" t="s">
        <v>448</v>
      </c>
      <c r="BX6" s="18" t="s">
        <v>449</v>
      </c>
      <c r="BY6" s="18" t="s">
        <v>450</v>
      </c>
      <c r="BZ6" s="18" t="s">
        <v>451</v>
      </c>
      <c r="CA6" s="18" t="s">
        <v>452</v>
      </c>
      <c r="CB6" s="18" t="s">
        <v>453</v>
      </c>
      <c r="CC6" s="18" t="s">
        <v>454</v>
      </c>
      <c r="CD6" s="18" t="s">
        <v>455</v>
      </c>
      <c r="CE6" s="18" t="s">
        <v>456</v>
      </c>
      <c r="CF6" s="18" t="s">
        <v>457</v>
      </c>
      <c r="CG6" s="18" t="s">
        <v>458</v>
      </c>
      <c r="CH6" s="18" t="s">
        <v>459</v>
      </c>
      <c r="CI6" s="18" t="s">
        <v>460</v>
      </c>
      <c r="CJ6" s="18" t="s">
        <v>461</v>
      </c>
      <c r="CK6" s="18" t="s">
        <v>462</v>
      </c>
      <c r="CL6" s="18" t="s">
        <v>463</v>
      </c>
      <c r="CM6" s="18" t="s">
        <v>464</v>
      </c>
      <c r="CN6" s="18" t="s">
        <v>465</v>
      </c>
      <c r="CO6" s="18" t="s">
        <v>466</v>
      </c>
      <c r="CP6" s="18" t="s">
        <v>467</v>
      </c>
      <c r="CQ6" s="18" t="s">
        <v>468</v>
      </c>
      <c r="CR6" s="18" t="s">
        <v>469</v>
      </c>
      <c r="CS6" s="18" t="s">
        <v>470</v>
      </c>
      <c r="CT6" s="18" t="s">
        <v>471</v>
      </c>
      <c r="CU6" s="18" t="s">
        <v>472</v>
      </c>
    </row>
    <row r="7" spans="2:99" ht="91.2" x14ac:dyDescent="0.25">
      <c r="B7" s="59">
        <v>1</v>
      </c>
      <c r="C7" s="29" t="s">
        <v>267</v>
      </c>
      <c r="D7" s="36" t="s">
        <v>268</v>
      </c>
      <c r="E7" s="36" t="s">
        <v>269</v>
      </c>
      <c r="F7" s="36" t="s">
        <v>27</v>
      </c>
      <c r="H7" s="94" t="s">
        <v>478</v>
      </c>
      <c r="I7" s="94" t="s">
        <v>479</v>
      </c>
      <c r="J7" s="94" t="s">
        <v>480</v>
      </c>
      <c r="K7" s="94" t="s">
        <v>481</v>
      </c>
      <c r="L7" s="94" t="s">
        <v>482</v>
      </c>
      <c r="M7" s="94" t="s">
        <v>483</v>
      </c>
      <c r="N7" s="94" t="s">
        <v>484</v>
      </c>
      <c r="O7" s="94" t="s">
        <v>485</v>
      </c>
      <c r="P7" s="94" t="s">
        <v>486</v>
      </c>
      <c r="Q7" s="94" t="s">
        <v>487</v>
      </c>
      <c r="R7" s="94" t="s">
        <v>488</v>
      </c>
      <c r="S7" s="94" t="s">
        <v>489</v>
      </c>
      <c r="T7" s="94" t="s">
        <v>490</v>
      </c>
      <c r="U7" s="94" t="s">
        <v>491</v>
      </c>
      <c r="V7" s="94" t="s">
        <v>492</v>
      </c>
      <c r="W7" s="94" t="s">
        <v>493</v>
      </c>
      <c r="X7" s="94" t="s">
        <v>494</v>
      </c>
      <c r="Y7" s="94" t="s">
        <v>495</v>
      </c>
      <c r="Z7" s="94" t="s">
        <v>496</v>
      </c>
      <c r="AA7" s="94" t="s">
        <v>497</v>
      </c>
      <c r="AB7" s="94" t="s">
        <v>498</v>
      </c>
      <c r="AC7" s="94" t="s">
        <v>499</v>
      </c>
      <c r="AD7" s="94" t="s">
        <v>500</v>
      </c>
      <c r="AE7" s="94" t="s">
        <v>501</v>
      </c>
      <c r="AF7" s="94" t="s">
        <v>502</v>
      </c>
      <c r="AG7" s="94" t="s">
        <v>503</v>
      </c>
      <c r="AH7" s="94" t="s">
        <v>504</v>
      </c>
      <c r="AI7" s="94" t="s">
        <v>505</v>
      </c>
      <c r="AJ7" s="94" t="s">
        <v>506</v>
      </c>
      <c r="AK7" s="94" t="s">
        <v>507</v>
      </c>
      <c r="AL7" s="94" t="s">
        <v>508</v>
      </c>
      <c r="AM7" s="94" t="s">
        <v>509</v>
      </c>
      <c r="AN7" s="94" t="s">
        <v>510</v>
      </c>
      <c r="AO7" s="94" t="s">
        <v>511</v>
      </c>
      <c r="AP7" s="94" t="s">
        <v>512</v>
      </c>
      <c r="AQ7" s="94" t="s">
        <v>513</v>
      </c>
      <c r="AR7" s="94" t="s">
        <v>514</v>
      </c>
      <c r="AS7" s="94" t="s">
        <v>515</v>
      </c>
      <c r="AT7" s="94" t="s">
        <v>516</v>
      </c>
      <c r="AU7" s="94" t="s">
        <v>517</v>
      </c>
      <c r="AV7" s="94" t="s">
        <v>518</v>
      </c>
      <c r="AW7" s="94" t="s">
        <v>519</v>
      </c>
      <c r="AX7" s="94" t="s">
        <v>520</v>
      </c>
      <c r="AY7" s="94" t="s">
        <v>521</v>
      </c>
      <c r="AZ7" s="94" t="s">
        <v>522</v>
      </c>
      <c r="BA7" s="94" t="s">
        <v>523</v>
      </c>
      <c r="BB7" s="94" t="s">
        <v>524</v>
      </c>
      <c r="BC7" s="94" t="s">
        <v>525</v>
      </c>
      <c r="BD7" s="94" t="s">
        <v>526</v>
      </c>
      <c r="BE7" s="94" t="s">
        <v>527</v>
      </c>
      <c r="BF7" s="94" t="s">
        <v>528</v>
      </c>
      <c r="BG7" s="94" t="s">
        <v>529</v>
      </c>
      <c r="BH7" s="94" t="s">
        <v>530</v>
      </c>
      <c r="BI7" s="94" t="s">
        <v>531</v>
      </c>
      <c r="BJ7" s="94" t="s">
        <v>532</v>
      </c>
      <c r="BK7" s="94" t="s">
        <v>533</v>
      </c>
      <c r="BL7" s="94" t="s">
        <v>534</v>
      </c>
      <c r="BM7" s="94" t="s">
        <v>535</v>
      </c>
      <c r="BN7" s="94" t="s">
        <v>536</v>
      </c>
      <c r="BO7" s="94" t="s">
        <v>537</v>
      </c>
      <c r="BP7" s="94" t="s">
        <v>538</v>
      </c>
      <c r="BQ7" s="94" t="s">
        <v>539</v>
      </c>
      <c r="BR7" s="94" t="s">
        <v>540</v>
      </c>
      <c r="BS7" s="94" t="s">
        <v>541</v>
      </c>
      <c r="BT7" s="94" t="s">
        <v>542</v>
      </c>
      <c r="BU7" s="94" t="s">
        <v>543</v>
      </c>
      <c r="BV7" s="94" t="s">
        <v>544</v>
      </c>
      <c r="BW7" s="94" t="s">
        <v>545</v>
      </c>
      <c r="BX7" s="94" t="s">
        <v>546</v>
      </c>
      <c r="BY7" s="94" t="s">
        <v>547</v>
      </c>
      <c r="BZ7" s="94" t="s">
        <v>548</v>
      </c>
      <c r="CA7" s="94" t="s">
        <v>549</v>
      </c>
      <c r="CB7" s="94" t="s">
        <v>550</v>
      </c>
      <c r="CC7" s="94" t="s">
        <v>551</v>
      </c>
      <c r="CD7" s="94" t="s">
        <v>552</v>
      </c>
      <c r="CE7" s="94" t="s">
        <v>553</v>
      </c>
      <c r="CF7" s="94" t="s">
        <v>554</v>
      </c>
      <c r="CG7" s="94" t="s">
        <v>555</v>
      </c>
      <c r="CH7" s="94" t="s">
        <v>556</v>
      </c>
      <c r="CI7" s="94" t="s">
        <v>557</v>
      </c>
      <c r="CJ7" s="94" t="s">
        <v>558</v>
      </c>
      <c r="CK7" s="94" t="s">
        <v>559</v>
      </c>
      <c r="CL7" s="94" t="s">
        <v>560</v>
      </c>
      <c r="CM7" s="94" t="s">
        <v>561</v>
      </c>
      <c r="CN7" s="94" t="s">
        <v>562</v>
      </c>
      <c r="CO7" s="94" t="s">
        <v>563</v>
      </c>
      <c r="CP7" s="94" t="s">
        <v>564</v>
      </c>
      <c r="CQ7" s="94" t="s">
        <v>565</v>
      </c>
      <c r="CR7" s="94" t="s">
        <v>566</v>
      </c>
      <c r="CS7" s="94" t="s">
        <v>567</v>
      </c>
      <c r="CT7" s="94" t="s">
        <v>568</v>
      </c>
      <c r="CU7" s="94" t="s">
        <v>569</v>
      </c>
    </row>
    <row r="8" spans="2:99" ht="91.2" x14ac:dyDescent="0.25">
      <c r="B8" s="59">
        <v>2</v>
      </c>
      <c r="C8" s="26" t="s">
        <v>270</v>
      </c>
      <c r="D8" s="36" t="s">
        <v>271</v>
      </c>
      <c r="E8" s="36" t="s">
        <v>269</v>
      </c>
      <c r="F8" s="36" t="s">
        <v>27</v>
      </c>
      <c r="H8" s="94" t="s">
        <v>478</v>
      </c>
      <c r="I8" s="94" t="s">
        <v>479</v>
      </c>
      <c r="J8" s="94" t="s">
        <v>480</v>
      </c>
      <c r="K8" s="94" t="s">
        <v>481</v>
      </c>
      <c r="L8" s="94" t="s">
        <v>570</v>
      </c>
      <c r="M8" s="94" t="s">
        <v>571</v>
      </c>
      <c r="N8" s="94" t="s">
        <v>484</v>
      </c>
      <c r="O8" s="94" t="s">
        <v>485</v>
      </c>
      <c r="P8" s="94" t="s">
        <v>486</v>
      </c>
      <c r="Q8" s="94" t="s">
        <v>487</v>
      </c>
      <c r="R8" s="94" t="s">
        <v>488</v>
      </c>
      <c r="S8" s="94" t="s">
        <v>489</v>
      </c>
      <c r="T8" s="94" t="s">
        <v>490</v>
      </c>
      <c r="U8" s="94" t="s">
        <v>491</v>
      </c>
      <c r="V8" s="94" t="s">
        <v>492</v>
      </c>
      <c r="W8" s="94" t="s">
        <v>493</v>
      </c>
      <c r="X8" s="94" t="s">
        <v>494</v>
      </c>
      <c r="Y8" s="94" t="s">
        <v>495</v>
      </c>
      <c r="Z8" s="94" t="s">
        <v>496</v>
      </c>
      <c r="AA8" s="94" t="s">
        <v>497</v>
      </c>
      <c r="AB8" s="94" t="s">
        <v>498</v>
      </c>
      <c r="AC8" s="94" t="s">
        <v>499</v>
      </c>
      <c r="AD8" s="94" t="s">
        <v>500</v>
      </c>
      <c r="AE8" s="94" t="s">
        <v>501</v>
      </c>
      <c r="AF8" s="94" t="s">
        <v>502</v>
      </c>
      <c r="AG8" s="94" t="s">
        <v>503</v>
      </c>
      <c r="AH8" s="94" t="s">
        <v>504</v>
      </c>
      <c r="AI8" s="94" t="s">
        <v>505</v>
      </c>
      <c r="AJ8" s="94" t="s">
        <v>506</v>
      </c>
      <c r="AK8" s="94" t="s">
        <v>507</v>
      </c>
      <c r="AL8" s="94" t="s">
        <v>508</v>
      </c>
      <c r="AM8" s="94" t="s">
        <v>509</v>
      </c>
      <c r="AN8" s="94" t="s">
        <v>510</v>
      </c>
      <c r="AO8" s="94" t="s">
        <v>511</v>
      </c>
      <c r="AP8" s="94" t="s">
        <v>512</v>
      </c>
      <c r="AQ8" s="94" t="s">
        <v>513</v>
      </c>
      <c r="AR8" s="94" t="s">
        <v>514</v>
      </c>
      <c r="AS8" s="94" t="s">
        <v>515</v>
      </c>
      <c r="AT8" s="94" t="s">
        <v>516</v>
      </c>
      <c r="AU8" s="94" t="s">
        <v>517</v>
      </c>
      <c r="AV8" s="94" t="s">
        <v>518</v>
      </c>
      <c r="AW8" s="94" t="s">
        <v>519</v>
      </c>
      <c r="AX8" s="94" t="s">
        <v>520</v>
      </c>
      <c r="AY8" s="94" t="s">
        <v>521</v>
      </c>
      <c r="AZ8" s="94" t="s">
        <v>522</v>
      </c>
      <c r="BA8" s="94" t="s">
        <v>523</v>
      </c>
      <c r="BB8" s="94" t="s">
        <v>524</v>
      </c>
      <c r="BC8" s="94" t="s">
        <v>525</v>
      </c>
      <c r="BD8" s="94" t="s">
        <v>526</v>
      </c>
      <c r="BE8" s="94" t="s">
        <v>527</v>
      </c>
      <c r="BF8" s="94" t="s">
        <v>528</v>
      </c>
      <c r="BG8" s="94" t="s">
        <v>529</v>
      </c>
      <c r="BH8" s="94" t="s">
        <v>572</v>
      </c>
      <c r="BI8" s="94" t="s">
        <v>572</v>
      </c>
      <c r="BJ8" s="94" t="s">
        <v>572</v>
      </c>
      <c r="BK8" s="94" t="s">
        <v>572</v>
      </c>
      <c r="BL8" s="94" t="s">
        <v>572</v>
      </c>
      <c r="BM8" s="94" t="s">
        <v>535</v>
      </c>
      <c r="BN8" s="94" t="s">
        <v>536</v>
      </c>
      <c r="BO8" s="94" t="s">
        <v>537</v>
      </c>
      <c r="BP8" s="94" t="s">
        <v>538</v>
      </c>
      <c r="BQ8" s="94" t="s">
        <v>539</v>
      </c>
      <c r="BR8" s="94" t="s">
        <v>540</v>
      </c>
      <c r="BS8" s="94" t="s">
        <v>541</v>
      </c>
      <c r="BT8" s="94" t="s">
        <v>542</v>
      </c>
      <c r="BU8" s="94" t="s">
        <v>543</v>
      </c>
      <c r="BV8" s="94" t="s">
        <v>544</v>
      </c>
      <c r="BW8" s="94" t="s">
        <v>545</v>
      </c>
      <c r="BX8" s="94" t="s">
        <v>546</v>
      </c>
      <c r="BY8" s="94" t="s">
        <v>547</v>
      </c>
      <c r="BZ8" s="94" t="s">
        <v>548</v>
      </c>
      <c r="CA8" s="94" t="s">
        <v>549</v>
      </c>
      <c r="CB8" s="94" t="s">
        <v>572</v>
      </c>
      <c r="CC8" s="94" t="s">
        <v>572</v>
      </c>
      <c r="CD8" s="94" t="s">
        <v>572</v>
      </c>
      <c r="CE8" s="94" t="s">
        <v>572</v>
      </c>
      <c r="CF8" s="94" t="s">
        <v>572</v>
      </c>
      <c r="CG8" s="94" t="s">
        <v>572</v>
      </c>
      <c r="CH8" s="94" t="s">
        <v>572</v>
      </c>
      <c r="CI8" s="94" t="s">
        <v>572</v>
      </c>
      <c r="CJ8" s="94" t="s">
        <v>572</v>
      </c>
      <c r="CK8" s="94" t="s">
        <v>572</v>
      </c>
      <c r="CL8" s="94" t="s">
        <v>572</v>
      </c>
      <c r="CM8" s="94" t="s">
        <v>572</v>
      </c>
      <c r="CN8" s="94" t="s">
        <v>572</v>
      </c>
      <c r="CO8" s="94" t="s">
        <v>572</v>
      </c>
      <c r="CP8" s="94" t="s">
        <v>572</v>
      </c>
      <c r="CQ8" s="94" t="s">
        <v>572</v>
      </c>
      <c r="CR8" s="94" t="s">
        <v>572</v>
      </c>
      <c r="CS8" s="94" t="s">
        <v>572</v>
      </c>
      <c r="CT8" s="94" t="s">
        <v>572</v>
      </c>
      <c r="CU8" s="94" t="s">
        <v>572</v>
      </c>
    </row>
    <row r="9" spans="2:99" ht="39.6" x14ac:dyDescent="0.25">
      <c r="B9" s="59">
        <v>3</v>
      </c>
      <c r="C9" s="26" t="s">
        <v>273</v>
      </c>
      <c r="D9" s="36" t="s">
        <v>274</v>
      </c>
      <c r="E9" s="36" t="s">
        <v>269</v>
      </c>
      <c r="F9" s="36" t="s">
        <v>27</v>
      </c>
      <c r="H9" s="94" t="s">
        <v>573</v>
      </c>
      <c r="I9" s="94" t="s">
        <v>573</v>
      </c>
      <c r="J9" s="94" t="s">
        <v>573</v>
      </c>
      <c r="K9" s="94" t="s">
        <v>573</v>
      </c>
      <c r="L9" s="94" t="s">
        <v>573</v>
      </c>
      <c r="M9" s="94" t="s">
        <v>573</v>
      </c>
      <c r="N9" s="94" t="s">
        <v>573</v>
      </c>
      <c r="O9" s="94" t="s">
        <v>573</v>
      </c>
      <c r="P9" s="94" t="s">
        <v>573</v>
      </c>
      <c r="Q9" s="94" t="s">
        <v>573</v>
      </c>
      <c r="R9" s="94" t="s">
        <v>573</v>
      </c>
      <c r="S9" s="94" t="s">
        <v>573</v>
      </c>
      <c r="T9" s="94" t="s">
        <v>573</v>
      </c>
      <c r="U9" s="94" t="s">
        <v>573</v>
      </c>
      <c r="V9" s="94" t="s">
        <v>573</v>
      </c>
      <c r="W9" s="94" t="s">
        <v>573</v>
      </c>
      <c r="X9" s="94" t="s">
        <v>573</v>
      </c>
      <c r="Y9" s="94" t="s">
        <v>573</v>
      </c>
      <c r="Z9" s="94" t="s">
        <v>573</v>
      </c>
      <c r="AA9" s="94" t="s">
        <v>573</v>
      </c>
      <c r="AB9" s="94" t="s">
        <v>573</v>
      </c>
      <c r="AC9" s="94" t="s">
        <v>573</v>
      </c>
      <c r="AD9" s="94" t="s">
        <v>573</v>
      </c>
      <c r="AE9" s="94" t="s">
        <v>573</v>
      </c>
      <c r="AF9" s="94" t="s">
        <v>573</v>
      </c>
      <c r="AG9" s="94" t="s">
        <v>573</v>
      </c>
      <c r="AH9" s="94" t="s">
        <v>573</v>
      </c>
      <c r="AI9" s="94" t="s">
        <v>573</v>
      </c>
      <c r="AJ9" s="94" t="s">
        <v>573</v>
      </c>
      <c r="AK9" s="94" t="s">
        <v>573</v>
      </c>
      <c r="AL9" s="94" t="s">
        <v>573</v>
      </c>
      <c r="AM9" s="94" t="s">
        <v>573</v>
      </c>
      <c r="AN9" s="94" t="s">
        <v>573</v>
      </c>
      <c r="AO9" s="94" t="s">
        <v>573</v>
      </c>
      <c r="AP9" s="94" t="s">
        <v>573</v>
      </c>
      <c r="AQ9" s="94" t="s">
        <v>574</v>
      </c>
      <c r="AR9" s="94" t="s">
        <v>575</v>
      </c>
      <c r="AS9" s="94" t="s">
        <v>575</v>
      </c>
      <c r="AT9" s="94" t="s">
        <v>575</v>
      </c>
      <c r="AU9" s="94" t="s">
        <v>576</v>
      </c>
      <c r="AV9" s="94" t="s">
        <v>577</v>
      </c>
      <c r="AW9" s="94" t="s">
        <v>578</v>
      </c>
      <c r="AX9" s="94" t="s">
        <v>578</v>
      </c>
      <c r="AY9" s="94" t="s">
        <v>578</v>
      </c>
      <c r="AZ9" s="94" t="s">
        <v>578</v>
      </c>
      <c r="BA9" s="94" t="s">
        <v>578</v>
      </c>
      <c r="BB9" s="94" t="s">
        <v>578</v>
      </c>
      <c r="BC9" s="94" t="s">
        <v>578</v>
      </c>
      <c r="BD9" s="94" t="s">
        <v>578</v>
      </c>
      <c r="BE9" s="94" t="s">
        <v>578</v>
      </c>
      <c r="BF9" s="94" t="s">
        <v>578</v>
      </c>
      <c r="BG9" s="94" t="s">
        <v>578</v>
      </c>
      <c r="BH9" s="94" t="s">
        <v>579</v>
      </c>
      <c r="BI9" s="94" t="s">
        <v>579</v>
      </c>
      <c r="BJ9" s="94" t="s">
        <v>579</v>
      </c>
      <c r="BK9" s="94" t="s">
        <v>580</v>
      </c>
      <c r="BL9" s="94" t="s">
        <v>581</v>
      </c>
      <c r="BM9" s="94" t="s">
        <v>27</v>
      </c>
      <c r="BN9" s="94" t="s">
        <v>27</v>
      </c>
      <c r="BO9" s="94" t="s">
        <v>27</v>
      </c>
      <c r="BP9" s="94" t="s">
        <v>27</v>
      </c>
      <c r="BQ9" s="94" t="s">
        <v>27</v>
      </c>
      <c r="BR9" s="94" t="s">
        <v>27</v>
      </c>
      <c r="BS9" s="94" t="s">
        <v>27</v>
      </c>
      <c r="BT9" s="94" t="s">
        <v>27</v>
      </c>
      <c r="BU9" s="94" t="s">
        <v>27</v>
      </c>
      <c r="BV9" s="94" t="s">
        <v>27</v>
      </c>
      <c r="BW9" s="94" t="s">
        <v>27</v>
      </c>
      <c r="BX9" s="94" t="s">
        <v>27</v>
      </c>
      <c r="BY9" s="94" t="s">
        <v>27</v>
      </c>
      <c r="BZ9" s="94" t="s">
        <v>27</v>
      </c>
      <c r="CA9" s="94" t="s">
        <v>27</v>
      </c>
      <c r="CB9" s="94" t="s">
        <v>582</v>
      </c>
      <c r="CC9" s="94" t="s">
        <v>583</v>
      </c>
      <c r="CD9" s="94" t="s">
        <v>584</v>
      </c>
      <c r="CE9" s="94" t="s">
        <v>585</v>
      </c>
      <c r="CF9" s="94" t="s">
        <v>585</v>
      </c>
      <c r="CG9" s="94" t="s">
        <v>585</v>
      </c>
      <c r="CH9" s="94" t="s">
        <v>585</v>
      </c>
      <c r="CI9" s="94" t="s">
        <v>586</v>
      </c>
      <c r="CJ9" s="94" t="s">
        <v>587</v>
      </c>
      <c r="CK9" s="94" t="s">
        <v>587</v>
      </c>
      <c r="CL9" s="94" t="s">
        <v>587</v>
      </c>
      <c r="CM9" s="94" t="s">
        <v>587</v>
      </c>
      <c r="CN9" s="94" t="s">
        <v>585</v>
      </c>
      <c r="CO9" s="94" t="s">
        <v>585</v>
      </c>
      <c r="CP9" s="94" t="s">
        <v>585</v>
      </c>
      <c r="CQ9" s="94" t="s">
        <v>587</v>
      </c>
      <c r="CR9" s="94" t="s">
        <v>588</v>
      </c>
      <c r="CS9" s="94" t="s">
        <v>588</v>
      </c>
      <c r="CT9" s="94" t="s">
        <v>588</v>
      </c>
      <c r="CU9" s="94" t="s">
        <v>588</v>
      </c>
    </row>
    <row r="10" spans="2:99" ht="39.6" x14ac:dyDescent="0.25">
      <c r="B10" s="59">
        <v>4</v>
      </c>
      <c r="C10" s="26" t="s">
        <v>276</v>
      </c>
      <c r="D10" s="36" t="s">
        <v>277</v>
      </c>
      <c r="E10" s="36" t="s">
        <v>278</v>
      </c>
      <c r="F10" s="36" t="s">
        <v>27</v>
      </c>
      <c r="H10" s="84" t="s">
        <v>589</v>
      </c>
      <c r="I10" s="84" t="s">
        <v>589</v>
      </c>
      <c r="J10" s="84" t="s">
        <v>589</v>
      </c>
      <c r="K10" s="84" t="s">
        <v>589</v>
      </c>
      <c r="L10" s="84" t="s">
        <v>589</v>
      </c>
      <c r="M10" s="84" t="s">
        <v>590</v>
      </c>
      <c r="N10" s="84" t="s">
        <v>590</v>
      </c>
      <c r="O10" s="84" t="s">
        <v>589</v>
      </c>
      <c r="P10" s="84" t="s">
        <v>589</v>
      </c>
      <c r="Q10" s="84" t="s">
        <v>589</v>
      </c>
      <c r="R10" s="84" t="s">
        <v>589</v>
      </c>
      <c r="S10" s="84" t="s">
        <v>589</v>
      </c>
      <c r="T10" s="84" t="s">
        <v>589</v>
      </c>
      <c r="U10" s="84" t="s">
        <v>589</v>
      </c>
      <c r="V10" s="84" t="s">
        <v>589</v>
      </c>
      <c r="W10" s="84" t="s">
        <v>589</v>
      </c>
      <c r="X10" s="84" t="s">
        <v>589</v>
      </c>
      <c r="Y10" s="84" t="s">
        <v>589</v>
      </c>
      <c r="Z10" s="84" t="s">
        <v>589</v>
      </c>
      <c r="AA10" s="84" t="s">
        <v>589</v>
      </c>
      <c r="AB10" s="84" t="s">
        <v>589</v>
      </c>
      <c r="AC10" s="84" t="s">
        <v>589</v>
      </c>
      <c r="AD10" s="84" t="s">
        <v>589</v>
      </c>
      <c r="AE10" s="84" t="s">
        <v>589</v>
      </c>
      <c r="AF10" s="84" t="s">
        <v>589</v>
      </c>
      <c r="AG10" s="84" t="s">
        <v>589</v>
      </c>
      <c r="AH10" s="84" t="s">
        <v>589</v>
      </c>
      <c r="AI10" s="84" t="s">
        <v>589</v>
      </c>
      <c r="AJ10" s="84" t="s">
        <v>589</v>
      </c>
      <c r="AK10" s="84" t="s">
        <v>589</v>
      </c>
      <c r="AL10" s="84" t="s">
        <v>589</v>
      </c>
      <c r="AM10" s="84" t="s">
        <v>589</v>
      </c>
      <c r="AN10" s="84" t="s">
        <v>589</v>
      </c>
      <c r="AO10" s="84" t="s">
        <v>589</v>
      </c>
      <c r="AP10" s="84" t="s">
        <v>589</v>
      </c>
      <c r="AQ10" s="84" t="s">
        <v>589</v>
      </c>
      <c r="AR10" s="84" t="s">
        <v>589</v>
      </c>
      <c r="AS10" s="84" t="s">
        <v>590</v>
      </c>
      <c r="AT10" s="84" t="s">
        <v>589</v>
      </c>
      <c r="AU10" s="84" t="s">
        <v>590</v>
      </c>
      <c r="AV10" s="84" t="s">
        <v>589</v>
      </c>
      <c r="AW10" s="84" t="s">
        <v>589</v>
      </c>
      <c r="AX10" s="84" t="s">
        <v>589</v>
      </c>
      <c r="AY10" s="84" t="s">
        <v>589</v>
      </c>
      <c r="AZ10" s="84" t="s">
        <v>590</v>
      </c>
      <c r="BA10" s="84" t="s">
        <v>589</v>
      </c>
      <c r="BB10" s="84" t="s">
        <v>589</v>
      </c>
      <c r="BC10" s="84" t="s">
        <v>589</v>
      </c>
      <c r="BD10" s="84" t="s">
        <v>589</v>
      </c>
      <c r="BE10" s="84" t="s">
        <v>589</v>
      </c>
      <c r="BF10" s="84" t="s">
        <v>589</v>
      </c>
      <c r="BG10" s="84" t="s">
        <v>589</v>
      </c>
      <c r="BH10" s="84" t="s">
        <v>590</v>
      </c>
      <c r="BI10" s="84" t="s">
        <v>590</v>
      </c>
      <c r="BJ10" s="84" t="s">
        <v>590</v>
      </c>
      <c r="BK10" s="84" t="s">
        <v>590</v>
      </c>
      <c r="BL10" s="84" t="s">
        <v>590</v>
      </c>
      <c r="BM10" s="84" t="s">
        <v>589</v>
      </c>
      <c r="BN10" s="84" t="s">
        <v>589</v>
      </c>
      <c r="BO10" s="84" t="s">
        <v>589</v>
      </c>
      <c r="BP10" s="84" t="s">
        <v>589</v>
      </c>
      <c r="BQ10" s="84" t="s">
        <v>589</v>
      </c>
      <c r="BR10" s="84" t="s">
        <v>589</v>
      </c>
      <c r="BS10" s="84" t="s">
        <v>589</v>
      </c>
      <c r="BT10" s="84" t="s">
        <v>589</v>
      </c>
      <c r="BU10" s="84" t="s">
        <v>589</v>
      </c>
      <c r="BV10" s="84" t="s">
        <v>589</v>
      </c>
      <c r="BW10" s="84" t="s">
        <v>589</v>
      </c>
      <c r="BX10" s="84" t="s">
        <v>589</v>
      </c>
      <c r="BY10" s="84" t="s">
        <v>589</v>
      </c>
      <c r="BZ10" s="84" t="s">
        <v>589</v>
      </c>
      <c r="CA10" s="84" t="s">
        <v>589</v>
      </c>
      <c r="CB10" s="84" t="s">
        <v>590</v>
      </c>
      <c r="CC10" s="84" t="s">
        <v>590</v>
      </c>
      <c r="CD10" s="84" t="s">
        <v>590</v>
      </c>
      <c r="CE10" s="84" t="s">
        <v>590</v>
      </c>
      <c r="CF10" s="84" t="s">
        <v>590</v>
      </c>
      <c r="CG10" s="84" t="s">
        <v>590</v>
      </c>
      <c r="CH10" s="84" t="s">
        <v>590</v>
      </c>
      <c r="CI10" s="84" t="s">
        <v>590</v>
      </c>
      <c r="CJ10" s="84" t="s">
        <v>590</v>
      </c>
      <c r="CK10" s="84" t="s">
        <v>590</v>
      </c>
      <c r="CL10" s="84" t="s">
        <v>590</v>
      </c>
      <c r="CM10" s="84" t="s">
        <v>590</v>
      </c>
      <c r="CN10" s="84" t="s">
        <v>590</v>
      </c>
      <c r="CO10" s="84" t="s">
        <v>590</v>
      </c>
      <c r="CP10" s="84" t="s">
        <v>590</v>
      </c>
      <c r="CQ10" s="84" t="s">
        <v>590</v>
      </c>
      <c r="CR10" s="84" t="s">
        <v>590</v>
      </c>
      <c r="CS10" s="84" t="s">
        <v>590</v>
      </c>
      <c r="CT10" s="84" t="s">
        <v>590</v>
      </c>
      <c r="CU10" s="84" t="s">
        <v>590</v>
      </c>
    </row>
    <row r="11" spans="2:99" ht="39.6" x14ac:dyDescent="0.25">
      <c r="B11" s="59">
        <v>5</v>
      </c>
      <c r="C11" s="26" t="s">
        <v>280</v>
      </c>
      <c r="D11" s="36" t="s">
        <v>281</v>
      </c>
      <c r="E11" s="36" t="s">
        <v>51</v>
      </c>
      <c r="F11" s="36" t="s">
        <v>27</v>
      </c>
      <c r="H11" s="32" t="s">
        <v>65</v>
      </c>
      <c r="I11" s="95" t="s">
        <v>66</v>
      </c>
      <c r="J11" s="95" t="s">
        <v>66</v>
      </c>
      <c r="K11" s="32" t="s">
        <v>66</v>
      </c>
      <c r="L11" s="32" t="s">
        <v>66</v>
      </c>
      <c r="M11" s="32" t="s">
        <v>66</v>
      </c>
      <c r="N11" s="32" t="s">
        <v>67</v>
      </c>
      <c r="O11" s="32" t="s">
        <v>67</v>
      </c>
      <c r="P11" s="32" t="s">
        <v>591</v>
      </c>
      <c r="Q11" s="32" t="s">
        <v>591</v>
      </c>
      <c r="R11" s="32" t="s">
        <v>591</v>
      </c>
      <c r="S11" s="32" t="s">
        <v>591</v>
      </c>
      <c r="T11" s="32" t="s">
        <v>591</v>
      </c>
      <c r="U11" s="32" t="s">
        <v>591</v>
      </c>
      <c r="V11" s="32" t="s">
        <v>591</v>
      </c>
      <c r="W11" s="32" t="s">
        <v>591</v>
      </c>
      <c r="X11" s="32" t="s">
        <v>591</v>
      </c>
      <c r="Y11" s="32" t="s">
        <v>591</v>
      </c>
      <c r="Z11" s="32" t="s">
        <v>591</v>
      </c>
      <c r="AA11" s="32" t="s">
        <v>591</v>
      </c>
      <c r="AB11" s="95" t="s">
        <v>591</v>
      </c>
      <c r="AC11" s="95" t="s">
        <v>61</v>
      </c>
      <c r="AD11" s="95" t="s">
        <v>591</v>
      </c>
      <c r="AE11" s="95" t="s">
        <v>591</v>
      </c>
      <c r="AF11" s="32" t="s">
        <v>591</v>
      </c>
      <c r="AG11" s="32" t="s">
        <v>591</v>
      </c>
      <c r="AH11" s="32" t="s">
        <v>591</v>
      </c>
      <c r="AI11" s="32" t="s">
        <v>591</v>
      </c>
      <c r="AJ11" s="95" t="s">
        <v>591</v>
      </c>
      <c r="AK11" s="32" t="s">
        <v>591</v>
      </c>
      <c r="AL11" s="32" t="s">
        <v>591</v>
      </c>
      <c r="AM11" s="32" t="s">
        <v>591</v>
      </c>
      <c r="AN11" s="32" t="s">
        <v>591</v>
      </c>
      <c r="AO11" s="95" t="s">
        <v>591</v>
      </c>
      <c r="AP11" s="95" t="s">
        <v>591</v>
      </c>
      <c r="AQ11" s="32" t="s">
        <v>61</v>
      </c>
      <c r="AR11" s="32" t="s">
        <v>78</v>
      </c>
      <c r="AS11" s="32" t="s">
        <v>66</v>
      </c>
      <c r="AT11" s="32" t="s">
        <v>68</v>
      </c>
      <c r="AU11" s="32" t="s">
        <v>591</v>
      </c>
      <c r="AV11" s="32" t="s">
        <v>64</v>
      </c>
      <c r="AW11" s="32" t="s">
        <v>76</v>
      </c>
      <c r="AX11" s="32" t="s">
        <v>76</v>
      </c>
      <c r="AY11" s="32" t="s">
        <v>76</v>
      </c>
      <c r="AZ11" s="32" t="s">
        <v>76</v>
      </c>
      <c r="BA11" s="32" t="s">
        <v>76</v>
      </c>
      <c r="BB11" s="32" t="s">
        <v>76</v>
      </c>
      <c r="BC11" s="32" t="s">
        <v>76</v>
      </c>
      <c r="BD11" s="32" t="s">
        <v>76</v>
      </c>
      <c r="BE11" s="32" t="s">
        <v>76</v>
      </c>
      <c r="BF11" s="32" t="s">
        <v>76</v>
      </c>
      <c r="BG11" s="32" t="s">
        <v>76</v>
      </c>
      <c r="BH11" s="32" t="s">
        <v>61</v>
      </c>
      <c r="BI11" s="32" t="s">
        <v>61</v>
      </c>
      <c r="BJ11" s="32" t="s">
        <v>61</v>
      </c>
      <c r="BK11" s="32" t="s">
        <v>61</v>
      </c>
      <c r="BL11" s="32" t="s">
        <v>61</v>
      </c>
      <c r="BM11" s="32" t="s">
        <v>61</v>
      </c>
      <c r="BN11" s="32" t="s">
        <v>61</v>
      </c>
      <c r="BO11" s="32" t="s">
        <v>61</v>
      </c>
      <c r="BP11" s="32" t="s">
        <v>61</v>
      </c>
      <c r="BQ11" s="32" t="s">
        <v>61</v>
      </c>
      <c r="BR11" s="32" t="s">
        <v>61</v>
      </c>
      <c r="BS11" s="32" t="s">
        <v>61</v>
      </c>
      <c r="BT11" s="32" t="s">
        <v>61</v>
      </c>
      <c r="BU11" s="32" t="s">
        <v>61</v>
      </c>
      <c r="BV11" s="32" t="s">
        <v>61</v>
      </c>
      <c r="BW11" s="32" t="s">
        <v>61</v>
      </c>
      <c r="BX11" s="32" t="s">
        <v>61</v>
      </c>
      <c r="BY11" s="32" t="s">
        <v>61</v>
      </c>
      <c r="BZ11" s="32" t="s">
        <v>61</v>
      </c>
      <c r="CA11" s="32" t="s">
        <v>61</v>
      </c>
      <c r="CB11" s="32" t="s">
        <v>61</v>
      </c>
      <c r="CC11" s="32" t="s">
        <v>61</v>
      </c>
      <c r="CD11" s="32" t="s">
        <v>61</v>
      </c>
      <c r="CE11" s="32" t="s">
        <v>61</v>
      </c>
      <c r="CF11" s="32" t="s">
        <v>61</v>
      </c>
      <c r="CG11" s="32" t="s">
        <v>61</v>
      </c>
      <c r="CH11" s="32" t="s">
        <v>61</v>
      </c>
      <c r="CI11" s="32" t="s">
        <v>61</v>
      </c>
      <c r="CJ11" s="32" t="s">
        <v>61</v>
      </c>
      <c r="CK11" s="32" t="s">
        <v>61</v>
      </c>
      <c r="CL11" s="32" t="s">
        <v>61</v>
      </c>
      <c r="CM11" s="32" t="s">
        <v>61</v>
      </c>
      <c r="CN11" s="32" t="s">
        <v>61</v>
      </c>
      <c r="CO11" s="32" t="s">
        <v>61</v>
      </c>
      <c r="CP11" s="32" t="s">
        <v>61</v>
      </c>
      <c r="CQ11" s="32" t="s">
        <v>61</v>
      </c>
      <c r="CR11" s="32" t="s">
        <v>61</v>
      </c>
      <c r="CS11" s="32" t="s">
        <v>61</v>
      </c>
      <c r="CT11" s="32" t="s">
        <v>61</v>
      </c>
      <c r="CU11" s="32" t="s">
        <v>61</v>
      </c>
    </row>
    <row r="12" spans="2:99" ht="38.700000000000003" customHeight="1" x14ac:dyDescent="0.25">
      <c r="B12" s="59">
        <v>6</v>
      </c>
      <c r="C12" s="26" t="s">
        <v>367</v>
      </c>
      <c r="D12" s="36" t="s">
        <v>27</v>
      </c>
      <c r="E12" s="36" t="s">
        <v>269</v>
      </c>
      <c r="F12" s="36" t="s">
        <v>27</v>
      </c>
      <c r="H12" s="32" t="s">
        <v>398</v>
      </c>
      <c r="I12" s="32" t="s">
        <v>398</v>
      </c>
      <c r="J12" s="32" t="s">
        <v>398</v>
      </c>
      <c r="K12" s="32" t="s">
        <v>398</v>
      </c>
      <c r="L12" s="32" t="s">
        <v>398</v>
      </c>
      <c r="M12" s="32" t="s">
        <v>398</v>
      </c>
      <c r="N12" s="32" t="s">
        <v>398</v>
      </c>
      <c r="O12" s="32" t="s">
        <v>398</v>
      </c>
      <c r="P12" s="32" t="s">
        <v>398</v>
      </c>
      <c r="Q12" s="32" t="s">
        <v>398</v>
      </c>
      <c r="R12" s="32" t="s">
        <v>398</v>
      </c>
      <c r="S12" s="32" t="s">
        <v>398</v>
      </c>
      <c r="T12" s="32" t="s">
        <v>398</v>
      </c>
      <c r="U12" s="32" t="s">
        <v>398</v>
      </c>
      <c r="V12" s="32" t="s">
        <v>398</v>
      </c>
      <c r="W12" s="32" t="s">
        <v>398</v>
      </c>
      <c r="X12" s="32" t="s">
        <v>398</v>
      </c>
      <c r="Y12" s="32" t="s">
        <v>398</v>
      </c>
      <c r="Z12" s="32" t="s">
        <v>398</v>
      </c>
      <c r="AA12" s="32" t="s">
        <v>398</v>
      </c>
      <c r="AB12" s="32" t="s">
        <v>398</v>
      </c>
      <c r="AC12" s="32" t="s">
        <v>398</v>
      </c>
      <c r="AD12" s="32" t="s">
        <v>398</v>
      </c>
      <c r="AE12" s="32" t="s">
        <v>398</v>
      </c>
      <c r="AF12" s="32" t="s">
        <v>398</v>
      </c>
      <c r="AG12" s="32" t="s">
        <v>398</v>
      </c>
      <c r="AH12" s="32" t="s">
        <v>398</v>
      </c>
      <c r="AI12" s="32" t="s">
        <v>398</v>
      </c>
      <c r="AJ12" s="32" t="s">
        <v>398</v>
      </c>
      <c r="AK12" s="32" t="s">
        <v>398</v>
      </c>
      <c r="AL12" s="32" t="s">
        <v>398</v>
      </c>
      <c r="AM12" s="32" t="s">
        <v>398</v>
      </c>
      <c r="AN12" s="32" t="s">
        <v>398</v>
      </c>
      <c r="AO12" s="32" t="s">
        <v>398</v>
      </c>
      <c r="AP12" s="32" t="s">
        <v>398</v>
      </c>
      <c r="AQ12" s="32" t="s">
        <v>398</v>
      </c>
      <c r="AR12" s="32" t="s">
        <v>398</v>
      </c>
      <c r="AS12" s="32" t="s">
        <v>398</v>
      </c>
      <c r="AT12" s="32" t="s">
        <v>398</v>
      </c>
      <c r="AU12" s="32" t="s">
        <v>398</v>
      </c>
      <c r="AV12" s="32" t="s">
        <v>398</v>
      </c>
      <c r="AW12" s="32" t="s">
        <v>398</v>
      </c>
      <c r="AX12" s="32" t="s">
        <v>398</v>
      </c>
      <c r="AY12" s="32" t="s">
        <v>398</v>
      </c>
      <c r="AZ12" s="32" t="s">
        <v>398</v>
      </c>
      <c r="BA12" s="32" t="s">
        <v>398</v>
      </c>
      <c r="BB12" s="32" t="s">
        <v>398</v>
      </c>
      <c r="BC12" s="32" t="s">
        <v>398</v>
      </c>
      <c r="BD12" s="32" t="s">
        <v>398</v>
      </c>
      <c r="BE12" s="32" t="s">
        <v>398</v>
      </c>
      <c r="BF12" s="32" t="s">
        <v>398</v>
      </c>
      <c r="BG12" s="32" t="s">
        <v>398</v>
      </c>
      <c r="BH12" s="32" t="s">
        <v>626</v>
      </c>
      <c r="BI12" s="32" t="s">
        <v>626</v>
      </c>
      <c r="BJ12" s="32" t="s">
        <v>626</v>
      </c>
      <c r="BK12" s="32" t="s">
        <v>626</v>
      </c>
      <c r="BL12" s="32" t="s">
        <v>626</v>
      </c>
      <c r="BM12" s="32" t="s">
        <v>398</v>
      </c>
      <c r="BN12" s="32" t="s">
        <v>398</v>
      </c>
      <c r="BO12" s="32" t="s">
        <v>398</v>
      </c>
      <c r="BP12" s="32" t="s">
        <v>398</v>
      </c>
      <c r="BQ12" s="32" t="s">
        <v>398</v>
      </c>
      <c r="BR12" s="32" t="s">
        <v>398</v>
      </c>
      <c r="BS12" s="32" t="s">
        <v>398</v>
      </c>
      <c r="BT12" s="32" t="s">
        <v>398</v>
      </c>
      <c r="BU12" s="32" t="s">
        <v>398</v>
      </c>
      <c r="BV12" s="32" t="s">
        <v>398</v>
      </c>
      <c r="BW12" s="32" t="s">
        <v>398</v>
      </c>
      <c r="BX12" s="32" t="s">
        <v>398</v>
      </c>
      <c r="BY12" s="32" t="s">
        <v>398</v>
      </c>
      <c r="BZ12" s="32" t="s">
        <v>398</v>
      </c>
      <c r="CA12" s="32" t="s">
        <v>398</v>
      </c>
      <c r="CB12" s="32" t="s">
        <v>626</v>
      </c>
      <c r="CC12" s="32" t="s">
        <v>626</v>
      </c>
      <c r="CD12" s="32" t="s">
        <v>626</v>
      </c>
      <c r="CE12" s="32" t="s">
        <v>626</v>
      </c>
      <c r="CF12" s="32" t="s">
        <v>626</v>
      </c>
      <c r="CG12" s="32" t="s">
        <v>626</v>
      </c>
      <c r="CH12" s="32" t="s">
        <v>626</v>
      </c>
      <c r="CI12" s="32" t="s">
        <v>626</v>
      </c>
      <c r="CJ12" s="32" t="s">
        <v>626</v>
      </c>
      <c r="CK12" s="32" t="s">
        <v>626</v>
      </c>
      <c r="CL12" s="32" t="s">
        <v>626</v>
      </c>
      <c r="CM12" s="32" t="s">
        <v>626</v>
      </c>
      <c r="CN12" s="32" t="s">
        <v>626</v>
      </c>
      <c r="CO12" s="32" t="s">
        <v>626</v>
      </c>
      <c r="CP12" s="32" t="s">
        <v>626</v>
      </c>
      <c r="CQ12" s="32" t="s">
        <v>626</v>
      </c>
      <c r="CR12" s="32" t="s">
        <v>626</v>
      </c>
      <c r="CS12" s="32" t="s">
        <v>626</v>
      </c>
      <c r="CT12" s="32" t="s">
        <v>626</v>
      </c>
      <c r="CU12" s="32" t="s">
        <v>626</v>
      </c>
    </row>
    <row r="13" spans="2:99" ht="39.6" x14ac:dyDescent="0.25">
      <c r="B13" s="59">
        <v>7</v>
      </c>
      <c r="C13" s="26" t="s">
        <v>283</v>
      </c>
      <c r="D13" s="36" t="s">
        <v>284</v>
      </c>
      <c r="E13" s="36" t="s">
        <v>48</v>
      </c>
      <c r="F13" s="36">
        <v>1</v>
      </c>
      <c r="H13" s="90">
        <v>0</v>
      </c>
      <c r="I13" s="90">
        <v>0</v>
      </c>
      <c r="J13" s="90">
        <v>0</v>
      </c>
      <c r="K13" s="90">
        <v>0</v>
      </c>
      <c r="L13" s="90">
        <v>10</v>
      </c>
      <c r="M13" s="90">
        <v>11</v>
      </c>
      <c r="N13" s="90">
        <v>155</v>
      </c>
      <c r="O13" s="90">
        <v>294</v>
      </c>
      <c r="P13" s="90">
        <v>335</v>
      </c>
      <c r="Q13" s="90">
        <v>350</v>
      </c>
      <c r="R13" s="90">
        <v>295</v>
      </c>
      <c r="S13" s="90">
        <v>336</v>
      </c>
      <c r="T13" s="90">
        <v>351</v>
      </c>
      <c r="U13" s="90">
        <v>110</v>
      </c>
      <c r="V13" s="90">
        <v>129</v>
      </c>
      <c r="W13" s="90">
        <v>144</v>
      </c>
      <c r="X13" s="90">
        <v>122</v>
      </c>
      <c r="Y13" s="90">
        <v>141</v>
      </c>
      <c r="Z13" s="90">
        <v>156</v>
      </c>
      <c r="AA13" s="90">
        <v>128</v>
      </c>
      <c r="AB13" s="90">
        <v>148</v>
      </c>
      <c r="AC13" s="90">
        <v>163</v>
      </c>
      <c r="AD13" s="90">
        <v>146</v>
      </c>
      <c r="AE13" s="90">
        <v>168</v>
      </c>
      <c r="AF13" s="90">
        <v>183</v>
      </c>
      <c r="AG13" s="90">
        <v>204</v>
      </c>
      <c r="AH13" s="90">
        <v>233</v>
      </c>
      <c r="AI13" s="90">
        <v>248</v>
      </c>
      <c r="AJ13" s="90">
        <v>213</v>
      </c>
      <c r="AK13" s="90">
        <v>243</v>
      </c>
      <c r="AL13" s="90">
        <v>258</v>
      </c>
      <c r="AM13" s="90">
        <v>250</v>
      </c>
      <c r="AN13" s="90">
        <v>285</v>
      </c>
      <c r="AO13" s="90">
        <v>300</v>
      </c>
      <c r="AP13" s="90">
        <v>0</v>
      </c>
      <c r="AQ13" s="90">
        <v>0</v>
      </c>
      <c r="AR13" s="90">
        <v>-100</v>
      </c>
      <c r="AS13" s="90">
        <v>-5</v>
      </c>
      <c r="AT13" s="90">
        <v>0</v>
      </c>
      <c r="AU13" s="90">
        <v>-5.88</v>
      </c>
      <c r="AV13" s="90">
        <v>2</v>
      </c>
      <c r="AW13" s="90">
        <v>210</v>
      </c>
      <c r="AX13" s="90">
        <v>253</v>
      </c>
      <c r="AY13" s="90">
        <v>294</v>
      </c>
      <c r="AZ13" s="106">
        <v>194</v>
      </c>
      <c r="BA13" s="90">
        <v>69</v>
      </c>
      <c r="BB13" s="90">
        <v>268</v>
      </c>
      <c r="BC13" s="90">
        <v>49</v>
      </c>
      <c r="BD13" s="90">
        <v>91</v>
      </c>
      <c r="BE13" s="90">
        <v>161</v>
      </c>
      <c r="BF13" s="90">
        <v>170</v>
      </c>
      <c r="BG13" s="90">
        <v>253</v>
      </c>
      <c r="BH13" s="90">
        <v>2.332924478710356</v>
      </c>
      <c r="BI13" s="90">
        <v>5.5545820921675144</v>
      </c>
      <c r="BJ13" s="90">
        <v>0</v>
      </c>
      <c r="BK13" s="90">
        <v>0.98364773370520298</v>
      </c>
      <c r="BL13" s="90">
        <v>0</v>
      </c>
      <c r="BM13" s="90">
        <v>3.819019784784075</v>
      </c>
      <c r="BN13" s="90">
        <v>63.753279370579264</v>
      </c>
      <c r="BO13" s="90">
        <v>6.8008497847840772</v>
      </c>
      <c r="BP13" s="90">
        <v>13.119783714692346</v>
      </c>
      <c r="BQ13" s="90">
        <v>16.009047221885936</v>
      </c>
      <c r="BR13" s="90">
        <v>20.036369538106896</v>
      </c>
      <c r="BS13" s="90">
        <v>22.742267926254016</v>
      </c>
      <c r="BT13" s="90">
        <v>25.928339481895989</v>
      </c>
      <c r="BU13" s="90">
        <v>28.753279370579264</v>
      </c>
      <c r="BV13" s="90">
        <v>38.753279370579264</v>
      </c>
      <c r="BW13" s="90">
        <v>1.3046649762296738</v>
      </c>
      <c r="BX13" s="90">
        <v>53.753279370579264</v>
      </c>
      <c r="BY13" s="90">
        <v>3.320849784784059</v>
      </c>
      <c r="BZ13" s="90">
        <v>30.215097030162269</v>
      </c>
      <c r="CA13" s="90">
        <v>14.998974101052283</v>
      </c>
      <c r="CB13" s="90">
        <v>2.6372857142857145</v>
      </c>
      <c r="CC13" s="90">
        <v>6.6580000000000004</v>
      </c>
      <c r="CD13" s="90">
        <v>5.9783063578482194</v>
      </c>
      <c r="CE13" s="90">
        <v>1.10108571519E-2</v>
      </c>
      <c r="CF13" s="90">
        <v>0</v>
      </c>
      <c r="CG13" s="90">
        <v>4.6512000000000002</v>
      </c>
      <c r="CH13" s="90">
        <v>1.9495025737142861</v>
      </c>
      <c r="CI13" s="90">
        <v>0</v>
      </c>
      <c r="CJ13" s="90">
        <v>0.11715815999999996</v>
      </c>
      <c r="CK13" s="90">
        <v>0</v>
      </c>
      <c r="CL13" s="90">
        <v>0.28425745422089876</v>
      </c>
      <c r="CM13" s="90">
        <v>0.72659708036887716</v>
      </c>
      <c r="CN13" s="90">
        <v>2.752714287975E-3</v>
      </c>
      <c r="CO13" s="90">
        <v>1.1628000000000001</v>
      </c>
      <c r="CP13" s="90">
        <v>0.48737564342857154</v>
      </c>
      <c r="CQ13" s="90">
        <v>0.51997276055311981</v>
      </c>
      <c r="CR13" s="90">
        <v>7.5529127413530608</v>
      </c>
      <c r="CS13" s="90">
        <v>0</v>
      </c>
      <c r="CT13" s="90">
        <v>0.15873930972900016</v>
      </c>
      <c r="CU13" s="90">
        <v>0.61800230067840012</v>
      </c>
    </row>
    <row r="14" spans="2:99" ht="39.6" x14ac:dyDescent="0.25">
      <c r="B14" s="59">
        <v>8</v>
      </c>
      <c r="C14" s="26" t="s">
        <v>286</v>
      </c>
      <c r="D14" s="36" t="s">
        <v>287</v>
      </c>
      <c r="E14" s="36" t="s">
        <v>288</v>
      </c>
      <c r="F14" s="36">
        <v>2</v>
      </c>
      <c r="H14" s="84">
        <v>0</v>
      </c>
      <c r="I14" s="84">
        <v>0</v>
      </c>
      <c r="J14" s="84">
        <v>0</v>
      </c>
      <c r="K14" s="84">
        <v>0</v>
      </c>
      <c r="L14" s="84">
        <v>90258.589179316899</v>
      </c>
      <c r="M14" s="84">
        <v>99284.448097248562</v>
      </c>
      <c r="N14" s="84">
        <v>1127105.8802353845</v>
      </c>
      <c r="O14" s="84">
        <v>2137865.3470271165</v>
      </c>
      <c r="P14" s="84">
        <v>2436003.0314764744</v>
      </c>
      <c r="Q14" s="84">
        <v>2545077.7940798975</v>
      </c>
      <c r="R14" s="84">
        <v>2145136.9978673435</v>
      </c>
      <c r="S14" s="84">
        <v>2443274.6823167033</v>
      </c>
      <c r="T14" s="84">
        <v>2552349.4449201273</v>
      </c>
      <c r="U14" s="84">
        <v>799881.59242511133</v>
      </c>
      <c r="V14" s="84">
        <v>938042.95838944858</v>
      </c>
      <c r="W14" s="84">
        <v>1047117.7209928725</v>
      </c>
      <c r="X14" s="84">
        <v>887141.40250785078</v>
      </c>
      <c r="Y14" s="84">
        <v>1025302.768472188</v>
      </c>
      <c r="Z14" s="84">
        <v>1134377.5310756124</v>
      </c>
      <c r="AA14" s="84">
        <v>930771.30754922039</v>
      </c>
      <c r="AB14" s="84">
        <v>1076204.3243537855</v>
      </c>
      <c r="AC14" s="84">
        <v>1185279.0869572109</v>
      </c>
      <c r="AD14" s="84">
        <v>1061661.0226733291</v>
      </c>
      <c r="AE14" s="84">
        <v>1221637.3411583516</v>
      </c>
      <c r="AF14" s="84">
        <v>1330712.1037617757</v>
      </c>
      <c r="AG14" s="84">
        <v>1483416.7714065698</v>
      </c>
      <c r="AH14" s="84">
        <v>1694294.6457731896</v>
      </c>
      <c r="AI14" s="84">
        <v>1803369.4083766134</v>
      </c>
      <c r="AJ14" s="84">
        <v>1548861.6289686244</v>
      </c>
      <c r="AK14" s="84">
        <v>1767011.1541754729</v>
      </c>
      <c r="AL14" s="84">
        <v>1876085.9167788972</v>
      </c>
      <c r="AM14" s="84">
        <v>1817912.7100570716</v>
      </c>
      <c r="AN14" s="84">
        <v>2072420.4894650611</v>
      </c>
      <c r="AO14" s="84">
        <v>2181495.2520684851</v>
      </c>
      <c r="AP14" s="84">
        <v>0</v>
      </c>
      <c r="AQ14" s="84">
        <v>0</v>
      </c>
      <c r="AR14" s="84">
        <v>-1041345.6415965175</v>
      </c>
      <c r="AS14" s="84">
        <v>-3278238.758784683</v>
      </c>
      <c r="AT14" s="84">
        <v>-216620.61403036054</v>
      </c>
      <c r="AU14" s="84">
        <v>-61231.123725875215</v>
      </c>
      <c r="AV14" s="84">
        <v>19391.598822268508</v>
      </c>
      <c r="AW14" s="84">
        <v>1320470.9422833049</v>
      </c>
      <c r="AX14" s="84">
        <v>1590853.0876079809</v>
      </c>
      <c r="AY14" s="84">
        <v>1848659.3191966282</v>
      </c>
      <c r="AZ14" s="107">
        <v>1219863.6323950533</v>
      </c>
      <c r="BA14" s="84">
        <v>433869.02389308595</v>
      </c>
      <c r="BB14" s="84">
        <v>1685172.440628218</v>
      </c>
      <c r="BC14" s="84">
        <v>343631.8781879865</v>
      </c>
      <c r="BD14" s="84">
        <v>638173.48806340364</v>
      </c>
      <c r="BE14" s="84">
        <v>1012361.0557505337</v>
      </c>
      <c r="BF14" s="84">
        <v>1192192.2304481168</v>
      </c>
      <c r="BG14" s="84">
        <v>1774262.5547257259</v>
      </c>
      <c r="BH14" s="84">
        <v>24293.807380788567</v>
      </c>
      <c r="BI14" s="84">
        <v>50380.436676717633</v>
      </c>
      <c r="BJ14" s="84">
        <v>0</v>
      </c>
      <c r="BK14" s="84">
        <v>8674.8632253538235</v>
      </c>
      <c r="BL14" s="84">
        <v>0</v>
      </c>
      <c r="BM14" s="84">
        <v>43813.342672717197</v>
      </c>
      <c r="BN14" s="84">
        <v>512307.75521067291</v>
      </c>
      <c r="BO14" s="84">
        <v>67664.07184445062</v>
      </c>
      <c r="BP14" s="84">
        <v>125495.49764442023</v>
      </c>
      <c r="BQ14" s="84">
        <v>149850.32350988156</v>
      </c>
      <c r="BR14" s="84">
        <v>181207.80441893745</v>
      </c>
      <c r="BS14" s="84">
        <v>198294.87303408037</v>
      </c>
      <c r="BT14" s="84">
        <v>213251.5001078815</v>
      </c>
      <c r="BU14" s="84">
        <v>256125.07974410124</v>
      </c>
      <c r="BV14" s="84">
        <v>312537.31718686258</v>
      </c>
      <c r="BW14" s="84">
        <v>18521.97320391981</v>
      </c>
      <c r="BX14" s="84">
        <v>387640.34240078332</v>
      </c>
      <c r="BY14" s="84">
        <v>35912.880563988947</v>
      </c>
      <c r="BZ14" s="84">
        <v>264780.8080186554</v>
      </c>
      <c r="CA14" s="84">
        <v>113311.34018737548</v>
      </c>
      <c r="CB14" s="84">
        <v>23895.675141880969</v>
      </c>
      <c r="CC14" s="84">
        <v>69332.792817496069</v>
      </c>
      <c r="CD14" s="84">
        <v>51412.986362808158</v>
      </c>
      <c r="CE14" s="84">
        <v>87.789278448557397</v>
      </c>
      <c r="CF14" s="84">
        <v>0</v>
      </c>
      <c r="CG14" s="84">
        <v>40294.021000146189</v>
      </c>
      <c r="CH14" s="84">
        <v>16375.433514324681</v>
      </c>
      <c r="CI14" s="84">
        <v>0</v>
      </c>
      <c r="CJ14" s="84">
        <v>887.46503859206894</v>
      </c>
      <c r="CK14" s="84">
        <v>0</v>
      </c>
      <c r="CL14" s="84">
        <v>2331.6047858174766</v>
      </c>
      <c r="CM14" s="84">
        <v>5868.323993082292</v>
      </c>
      <c r="CN14" s="84">
        <v>21.947319612139349</v>
      </c>
      <c r="CO14" s="84">
        <v>10073.505250036547</v>
      </c>
      <c r="CP14" s="84">
        <v>4093.8583785811702</v>
      </c>
      <c r="CQ14" s="84">
        <v>2493.0248073767616</v>
      </c>
      <c r="CR14" s="84">
        <v>67354.922362053476</v>
      </c>
      <c r="CS14" s="84">
        <v>0</v>
      </c>
      <c r="CT14" s="84">
        <v>1326.1938090333995</v>
      </c>
      <c r="CU14" s="84">
        <v>5351.4539938577354</v>
      </c>
    </row>
    <row r="15" spans="2:99" ht="39.6" x14ac:dyDescent="0.25">
      <c r="B15" s="59">
        <v>9</v>
      </c>
      <c r="C15" s="26" t="s">
        <v>370</v>
      </c>
      <c r="D15" s="36" t="s">
        <v>289</v>
      </c>
      <c r="E15" s="36" t="s">
        <v>290</v>
      </c>
      <c r="F15" s="36">
        <v>2</v>
      </c>
      <c r="H15" s="84">
        <v>17872.040512582018</v>
      </c>
      <c r="I15" s="84">
        <v>11974.963349083559</v>
      </c>
      <c r="J15" s="84">
        <v>18958.772330829906</v>
      </c>
      <c r="K15" s="84">
        <v>41350.459904330019</v>
      </c>
      <c r="L15" s="84">
        <v>131370.85498164053</v>
      </c>
      <c r="M15" s="84">
        <v>57048.818908257555</v>
      </c>
      <c r="N15" s="84">
        <v>1148141.3825343463</v>
      </c>
      <c r="O15" s="84">
        <v>1540019.9879063815</v>
      </c>
      <c r="P15" s="84">
        <v>1727862.1423963665</v>
      </c>
      <c r="Q15" s="84">
        <v>1867732.6559627396</v>
      </c>
      <c r="R15" s="84">
        <v>1542067.2170469766</v>
      </c>
      <c r="S15" s="84">
        <v>1729909.3715369604</v>
      </c>
      <c r="T15" s="84">
        <v>1869779.8851033356</v>
      </c>
      <c r="U15" s="84">
        <v>1086579.0636077479</v>
      </c>
      <c r="V15" s="84">
        <v>1190763.6849497335</v>
      </c>
      <c r="W15" s="84">
        <v>1335281.6021630792</v>
      </c>
      <c r="X15" s="84">
        <v>1119718.8493042157</v>
      </c>
      <c r="Y15" s="84">
        <v>1219048.3575544471</v>
      </c>
      <c r="Z15" s="84">
        <v>1363566.2747677928</v>
      </c>
      <c r="AA15" s="84">
        <v>1084500.8691737419</v>
      </c>
      <c r="AB15" s="84">
        <v>1235547.7499071965</v>
      </c>
      <c r="AC15" s="84">
        <v>1380065.6671205414</v>
      </c>
      <c r="AD15" s="84">
        <v>1126927.8780808118</v>
      </c>
      <c r="AE15" s="84">
        <v>1282688.8709150527</v>
      </c>
      <c r="AF15" s="84">
        <v>1427206.7881283972</v>
      </c>
      <c r="AG15" s="84">
        <v>1263637.129003593</v>
      </c>
      <c r="AH15" s="84">
        <v>1435897.5141905828</v>
      </c>
      <c r="AI15" s="84">
        <v>1580415.4314039266</v>
      </c>
      <c r="AJ15" s="84">
        <v>1284850.633457127</v>
      </c>
      <c r="AK15" s="84">
        <v>1459468.074694511</v>
      </c>
      <c r="AL15" s="84">
        <v>1524050.6491799592</v>
      </c>
      <c r="AM15" s="84">
        <v>1449941.9057202139</v>
      </c>
      <c r="AN15" s="84">
        <v>1625500.6853666287</v>
      </c>
      <c r="AO15" s="84">
        <v>1765371.1989330035</v>
      </c>
      <c r="AP15" s="84">
        <v>24111.777691046052</v>
      </c>
      <c r="AQ15" s="84">
        <v>1900.9013488486903</v>
      </c>
      <c r="AR15" s="84">
        <v>0</v>
      </c>
      <c r="AS15" s="84">
        <v>0</v>
      </c>
      <c r="AT15" s="84">
        <v>174149.96989773557</v>
      </c>
      <c r="AU15" s="84">
        <v>0</v>
      </c>
      <c r="AV15" s="84">
        <v>10662.034265224533</v>
      </c>
      <c r="AW15" s="84">
        <v>1648270.5840241753</v>
      </c>
      <c r="AX15" s="84">
        <v>1758653.5064760409</v>
      </c>
      <c r="AY15" s="84">
        <v>1900432.6339895236</v>
      </c>
      <c r="AZ15" s="107">
        <v>1246588.7303312267</v>
      </c>
      <c r="BA15" s="84">
        <v>1179589.0043373469</v>
      </c>
      <c r="BB15" s="84">
        <v>2124974.2987352982</v>
      </c>
      <c r="BC15" s="84">
        <v>997853.51693903899</v>
      </c>
      <c r="BD15" s="84">
        <v>1207112.1297696619</v>
      </c>
      <c r="BE15" s="84">
        <v>1457436.380995709</v>
      </c>
      <c r="BF15" s="84">
        <v>1613125.6425856291</v>
      </c>
      <c r="BG15" s="84">
        <v>2152507.9081295975</v>
      </c>
      <c r="BH15" s="84">
        <v>0</v>
      </c>
      <c r="BI15" s="84">
        <v>88099.194395600265</v>
      </c>
      <c r="BJ15" s="84">
        <v>0</v>
      </c>
      <c r="BK15" s="84">
        <v>17092.098796886508</v>
      </c>
      <c r="BL15" s="84">
        <v>0</v>
      </c>
      <c r="BM15" s="84">
        <v>34292.985248466466</v>
      </c>
      <c r="BN15" s="84">
        <v>519967.90325044229</v>
      </c>
      <c r="BO15" s="84">
        <v>50752.222268816055</v>
      </c>
      <c r="BP15" s="84">
        <v>80186.717575008355</v>
      </c>
      <c r="BQ15" s="84">
        <v>99217.200272521979</v>
      </c>
      <c r="BR15" s="84">
        <v>121949.45491998608</v>
      </c>
      <c r="BS15" s="84">
        <v>150045.91117321784</v>
      </c>
      <c r="BT15" s="84">
        <v>161045.15218213655</v>
      </c>
      <c r="BU15" s="84">
        <v>223466.23996666627</v>
      </c>
      <c r="BV15" s="84">
        <v>330667.47832479584</v>
      </c>
      <c r="BW15" s="84">
        <v>34295.557672534291</v>
      </c>
      <c r="BX15" s="84">
        <v>374706.55507365585</v>
      </c>
      <c r="BY15" s="84">
        <v>50752.222268816055</v>
      </c>
      <c r="BZ15" s="84">
        <v>210690.77944773581</v>
      </c>
      <c r="CA15" s="84">
        <v>128374.27560844916</v>
      </c>
      <c r="CB15" s="84">
        <v>0</v>
      </c>
      <c r="CC15" s="84">
        <v>0</v>
      </c>
      <c r="CD15" s="84">
        <v>96106.449887015042</v>
      </c>
      <c r="CE15" s="84">
        <v>0</v>
      </c>
      <c r="CF15" s="84">
        <v>0</v>
      </c>
      <c r="CG15" s="84">
        <v>0</v>
      </c>
      <c r="CH15" s="84">
        <v>0</v>
      </c>
      <c r="CI15" s="84">
        <v>0</v>
      </c>
      <c r="CJ15" s="84">
        <v>0</v>
      </c>
      <c r="CK15" s="84">
        <v>0</v>
      </c>
      <c r="CL15" s="84">
        <v>0</v>
      </c>
      <c r="CM15" s="84">
        <v>0</v>
      </c>
      <c r="CN15" s="84">
        <v>0</v>
      </c>
      <c r="CO15" s="84">
        <v>0</v>
      </c>
      <c r="CP15" s="84">
        <v>0</v>
      </c>
      <c r="CQ15" s="84">
        <v>0</v>
      </c>
      <c r="CR15" s="84">
        <v>0</v>
      </c>
      <c r="CS15" s="84">
        <v>0</v>
      </c>
      <c r="CT15" s="84">
        <v>6722.4757289853396</v>
      </c>
      <c r="CU15" s="84">
        <v>8280.1502441319153</v>
      </c>
    </row>
    <row r="16" spans="2:99" ht="39.6" x14ac:dyDescent="0.25">
      <c r="B16" s="59">
        <v>10</v>
      </c>
      <c r="C16" s="26" t="s">
        <v>371</v>
      </c>
      <c r="D16" s="36" t="s">
        <v>291</v>
      </c>
      <c r="E16" s="36" t="s">
        <v>290</v>
      </c>
      <c r="F16" s="36">
        <v>2</v>
      </c>
      <c r="H16" s="84">
        <v>10815.030915697553</v>
      </c>
      <c r="I16" s="84">
        <v>5951.1483554868182</v>
      </c>
      <c r="J16" s="84">
        <v>12499.92335711472</v>
      </c>
      <c r="K16" s="84">
        <v>15609.69759488964</v>
      </c>
      <c r="L16" s="84">
        <v>59478.510126479014</v>
      </c>
      <c r="M16" s="84">
        <v>46902.125424344944</v>
      </c>
      <c r="N16" s="84">
        <v>724958.10331565421</v>
      </c>
      <c r="O16" s="84">
        <v>2097684.2587501877</v>
      </c>
      <c r="P16" s="84">
        <v>2216075.1760240127</v>
      </c>
      <c r="Q16" s="84">
        <v>2254367.2011918179</v>
      </c>
      <c r="R16" s="84">
        <v>2483033.0140825789</v>
      </c>
      <c r="S16" s="84">
        <v>2597741.9934165496</v>
      </c>
      <c r="T16" s="84">
        <v>2671992.1252089813</v>
      </c>
      <c r="U16" s="84">
        <v>457861.05868928949</v>
      </c>
      <c r="V16" s="84">
        <v>502040.86747058842</v>
      </c>
      <c r="W16" s="84">
        <v>554816.72569475928</v>
      </c>
      <c r="X16" s="84">
        <v>498834.29148659564</v>
      </c>
      <c r="Y16" s="84">
        <v>540807.53704647184</v>
      </c>
      <c r="Z16" s="84">
        <v>593493.5767682388</v>
      </c>
      <c r="AA16" s="84">
        <v>520054.50234803907</v>
      </c>
      <c r="AB16" s="84">
        <v>585968.02566059516</v>
      </c>
      <c r="AC16" s="84">
        <v>638601.67125595943</v>
      </c>
      <c r="AD16" s="84">
        <v>626268.06495974842</v>
      </c>
      <c r="AE16" s="84">
        <v>696957.20116475574</v>
      </c>
      <c r="AF16" s="84">
        <v>749441.14925611392</v>
      </c>
      <c r="AG16" s="84">
        <v>1085912.1916344105</v>
      </c>
      <c r="AH16" s="84">
        <v>1173352.9864690779</v>
      </c>
      <c r="AI16" s="84">
        <v>1225350.4176724132</v>
      </c>
      <c r="AJ16" s="84">
        <v>1184602.2299903168</v>
      </c>
      <c r="AK16" s="84">
        <v>1274430.8312712098</v>
      </c>
      <c r="AL16" s="84">
        <v>1316843.0380096827</v>
      </c>
      <c r="AM16" s="84">
        <v>1505833.8007540088</v>
      </c>
      <c r="AN16" s="84">
        <v>1606370.4886278883</v>
      </c>
      <c r="AO16" s="84">
        <v>1657425.7775002914</v>
      </c>
      <c r="AP16" s="84">
        <v>34423.060188980147</v>
      </c>
      <c r="AQ16" s="84">
        <v>0</v>
      </c>
      <c r="AR16" s="84">
        <v>0</v>
      </c>
      <c r="AS16" s="84">
        <v>0</v>
      </c>
      <c r="AT16" s="84">
        <v>77804.942904772179</v>
      </c>
      <c r="AU16" s="84">
        <v>0</v>
      </c>
      <c r="AV16" s="84">
        <v>2255.9861049414485</v>
      </c>
      <c r="AW16" s="84">
        <v>291355.26588563854</v>
      </c>
      <c r="AX16" s="84">
        <v>338839.13550196495</v>
      </c>
      <c r="AY16" s="84">
        <v>385743.31896029646</v>
      </c>
      <c r="AZ16" s="107">
        <v>255413.10648923187</v>
      </c>
      <c r="BA16" s="84">
        <v>139675.01290744962</v>
      </c>
      <c r="BB16" s="84">
        <v>338786.35152796505</v>
      </c>
      <c r="BC16" s="84">
        <v>127811.94918217069</v>
      </c>
      <c r="BD16" s="84">
        <v>181612.88680040755</v>
      </c>
      <c r="BE16" s="84">
        <v>238357.74894718331</v>
      </c>
      <c r="BF16" s="84">
        <v>256173.13058725695</v>
      </c>
      <c r="BG16" s="84">
        <v>368088.84759564488</v>
      </c>
      <c r="BH16" s="84">
        <v>0</v>
      </c>
      <c r="BI16" s="84">
        <v>5544.1029371353461</v>
      </c>
      <c r="BJ16" s="84">
        <v>0</v>
      </c>
      <c r="BK16" s="84">
        <v>0</v>
      </c>
      <c r="BL16" s="84">
        <v>0</v>
      </c>
      <c r="BM16" s="84">
        <v>10050.680059633527</v>
      </c>
      <c r="BN16" s="84">
        <v>65641.029423567976</v>
      </c>
      <c r="BO16" s="84">
        <v>13438.247230955403</v>
      </c>
      <c r="BP16" s="84">
        <v>43137.834842354889</v>
      </c>
      <c r="BQ16" s="84">
        <v>47077.821592820408</v>
      </c>
      <c r="BR16" s="84">
        <v>54426.242031280301</v>
      </c>
      <c r="BS16" s="84">
        <v>54446.768435275655</v>
      </c>
      <c r="BT16" s="84">
        <v>55371.268675417821</v>
      </c>
      <c r="BU16" s="84">
        <v>65641.029423567976</v>
      </c>
      <c r="BV16" s="84">
        <v>65641.029423567976</v>
      </c>
      <c r="BW16" s="84">
        <v>6271.5141728367353</v>
      </c>
      <c r="BX16" s="84">
        <v>65641.029423567976</v>
      </c>
      <c r="BY16" s="84">
        <v>9418.2238693619329</v>
      </c>
      <c r="BZ16" s="84">
        <v>65060.478891545034</v>
      </c>
      <c r="CA16" s="84">
        <v>45947.597710255293</v>
      </c>
      <c r="CB16" s="84">
        <v>5227.3145206161425</v>
      </c>
      <c r="CC16" s="84">
        <v>602.1128740321692</v>
      </c>
      <c r="CD16" s="84">
        <v>19250.400824104065</v>
      </c>
      <c r="CE16" s="84">
        <v>73.296087661001039</v>
      </c>
      <c r="CF16" s="84">
        <v>0</v>
      </c>
      <c r="CG16" s="84">
        <v>7110.799370546988</v>
      </c>
      <c r="CH16" s="84">
        <v>3600.0647659817796</v>
      </c>
      <c r="CI16" s="84">
        <v>0</v>
      </c>
      <c r="CJ16" s="84">
        <v>1713.4791382492485</v>
      </c>
      <c r="CK16" s="84">
        <v>0</v>
      </c>
      <c r="CL16" s="84">
        <v>6088.9454779103389</v>
      </c>
      <c r="CM16" s="84">
        <v>4714.8395613616094</v>
      </c>
      <c r="CN16" s="84">
        <v>18.32402191525026</v>
      </c>
      <c r="CO16" s="84">
        <v>1777.6998426367472</v>
      </c>
      <c r="CP16" s="84">
        <v>900.0161914954449</v>
      </c>
      <c r="CQ16" s="84">
        <v>3390.7225680832366</v>
      </c>
      <c r="CR16" s="84">
        <v>4277.7762097189816</v>
      </c>
      <c r="CS16" s="84">
        <v>0</v>
      </c>
      <c r="CT16" s="84">
        <v>53.48263191761621</v>
      </c>
      <c r="CU16" s="84">
        <v>358.07328109069135</v>
      </c>
    </row>
    <row r="17" spans="1:99" ht="39.6" x14ac:dyDescent="0.25">
      <c r="B17" s="59">
        <v>11</v>
      </c>
      <c r="C17" s="26" t="s">
        <v>377</v>
      </c>
      <c r="D17" s="36" t="s">
        <v>292</v>
      </c>
      <c r="E17" s="36" t="s">
        <v>290</v>
      </c>
      <c r="F17" s="36">
        <v>2</v>
      </c>
      <c r="H17" s="84">
        <v>0</v>
      </c>
      <c r="I17" s="84">
        <v>0</v>
      </c>
      <c r="J17" s="84">
        <v>0</v>
      </c>
      <c r="K17" s="84">
        <v>0</v>
      </c>
      <c r="L17" s="84">
        <v>0</v>
      </c>
      <c r="M17" s="84">
        <v>0</v>
      </c>
      <c r="N17" s="84">
        <v>0</v>
      </c>
      <c r="O17" s="84">
        <v>0</v>
      </c>
      <c r="P17" s="84">
        <v>0</v>
      </c>
      <c r="Q17" s="84">
        <v>0</v>
      </c>
      <c r="R17" s="84">
        <v>0</v>
      </c>
      <c r="S17" s="84">
        <v>0</v>
      </c>
      <c r="T17" s="84">
        <v>0</v>
      </c>
      <c r="U17" s="84">
        <v>0</v>
      </c>
      <c r="V17" s="84">
        <v>0</v>
      </c>
      <c r="W17" s="84">
        <v>0</v>
      </c>
      <c r="X17" s="84">
        <v>0</v>
      </c>
      <c r="Y17" s="84">
        <v>0</v>
      </c>
      <c r="Z17" s="84">
        <v>0</v>
      </c>
      <c r="AA17" s="84">
        <v>0</v>
      </c>
      <c r="AB17" s="84">
        <v>0</v>
      </c>
      <c r="AC17" s="84">
        <v>0</v>
      </c>
      <c r="AD17" s="84">
        <v>0</v>
      </c>
      <c r="AE17" s="84">
        <v>0</v>
      </c>
      <c r="AF17" s="84">
        <v>0</v>
      </c>
      <c r="AG17" s="84">
        <v>0</v>
      </c>
      <c r="AH17" s="84">
        <v>0</v>
      </c>
      <c r="AI17" s="84">
        <v>0</v>
      </c>
      <c r="AJ17" s="84">
        <v>0</v>
      </c>
      <c r="AK17" s="84">
        <v>0</v>
      </c>
      <c r="AL17" s="84">
        <v>0</v>
      </c>
      <c r="AM17" s="84">
        <v>0</v>
      </c>
      <c r="AN17" s="84">
        <v>0</v>
      </c>
      <c r="AO17" s="84">
        <v>0</v>
      </c>
      <c r="AP17" s="84">
        <v>0</v>
      </c>
      <c r="AQ17" s="84">
        <v>0</v>
      </c>
      <c r="AR17" s="84">
        <v>0</v>
      </c>
      <c r="AS17" s="84">
        <v>0</v>
      </c>
      <c r="AT17" s="84">
        <v>0</v>
      </c>
      <c r="AU17" s="84">
        <v>0</v>
      </c>
      <c r="AV17" s="84">
        <v>0</v>
      </c>
      <c r="AW17" s="84">
        <v>0</v>
      </c>
      <c r="AX17" s="84">
        <v>0</v>
      </c>
      <c r="AY17" s="84">
        <v>0</v>
      </c>
      <c r="AZ17" s="107">
        <v>0</v>
      </c>
      <c r="BA17" s="84">
        <v>0</v>
      </c>
      <c r="BB17" s="84">
        <v>0</v>
      </c>
      <c r="BC17" s="84">
        <v>0</v>
      </c>
      <c r="BD17" s="84">
        <v>0</v>
      </c>
      <c r="BE17" s="84">
        <v>0</v>
      </c>
      <c r="BF17" s="84">
        <v>0</v>
      </c>
      <c r="BG17" s="84">
        <v>0</v>
      </c>
      <c r="BH17" s="84">
        <v>0</v>
      </c>
      <c r="BI17" s="84">
        <v>0</v>
      </c>
      <c r="BJ17" s="84">
        <v>0</v>
      </c>
      <c r="BK17" s="84">
        <v>0</v>
      </c>
      <c r="BL17" s="84">
        <v>0</v>
      </c>
      <c r="BM17" s="84">
        <v>0</v>
      </c>
      <c r="BN17" s="84">
        <v>0</v>
      </c>
      <c r="BO17" s="84">
        <v>0</v>
      </c>
      <c r="BP17" s="84">
        <v>0</v>
      </c>
      <c r="BQ17" s="84">
        <v>0</v>
      </c>
      <c r="BR17" s="84">
        <v>0</v>
      </c>
      <c r="BS17" s="84">
        <v>0</v>
      </c>
      <c r="BT17" s="84">
        <v>0</v>
      </c>
      <c r="BU17" s="84">
        <v>0</v>
      </c>
      <c r="BV17" s="84">
        <v>0</v>
      </c>
      <c r="BW17" s="84">
        <v>0</v>
      </c>
      <c r="BX17" s="84">
        <v>0</v>
      </c>
      <c r="BY17" s="84">
        <v>0</v>
      </c>
      <c r="BZ17" s="84">
        <v>0</v>
      </c>
      <c r="CA17" s="84">
        <v>0</v>
      </c>
      <c r="CB17" s="84">
        <v>0</v>
      </c>
      <c r="CC17" s="84">
        <v>0</v>
      </c>
      <c r="CD17" s="84">
        <v>0</v>
      </c>
      <c r="CE17" s="84">
        <v>0</v>
      </c>
      <c r="CF17" s="84">
        <v>0</v>
      </c>
      <c r="CG17" s="84">
        <v>0</v>
      </c>
      <c r="CH17" s="84">
        <v>0</v>
      </c>
      <c r="CI17" s="84">
        <v>0</v>
      </c>
      <c r="CJ17" s="84">
        <v>0</v>
      </c>
      <c r="CK17" s="84">
        <v>0</v>
      </c>
      <c r="CL17" s="84">
        <v>0</v>
      </c>
      <c r="CM17" s="84">
        <v>0</v>
      </c>
      <c r="CN17" s="84">
        <v>0</v>
      </c>
      <c r="CO17" s="84">
        <v>0</v>
      </c>
      <c r="CP17" s="84">
        <v>0</v>
      </c>
      <c r="CQ17" s="84">
        <v>0</v>
      </c>
      <c r="CR17" s="84">
        <v>0</v>
      </c>
      <c r="CS17" s="84">
        <v>0</v>
      </c>
      <c r="CT17" s="84">
        <v>0</v>
      </c>
      <c r="CU17" s="84">
        <v>0</v>
      </c>
    </row>
    <row r="18" spans="1:99" ht="39.6" x14ac:dyDescent="0.25">
      <c r="B18" s="59">
        <v>12</v>
      </c>
      <c r="C18" s="26" t="s">
        <v>378</v>
      </c>
      <c r="D18" s="36" t="s">
        <v>293</v>
      </c>
      <c r="E18" s="36" t="s">
        <v>290</v>
      </c>
      <c r="F18" s="36">
        <v>2</v>
      </c>
      <c r="H18" s="84">
        <v>1313.9723566767736</v>
      </c>
      <c r="I18" s="84">
        <v>1018.7927389170354</v>
      </c>
      <c r="J18" s="84">
        <v>8141.3674830756918</v>
      </c>
      <c r="K18" s="84">
        <v>6789.0496942176142</v>
      </c>
      <c r="L18" s="84">
        <v>10268.268006456283</v>
      </c>
      <c r="M18" s="84">
        <v>11402.931848559943</v>
      </c>
      <c r="N18" s="84">
        <v>263614.31311405223</v>
      </c>
      <c r="O18" s="84">
        <v>483288.68110016588</v>
      </c>
      <c r="P18" s="84">
        <v>549969.9372060555</v>
      </c>
      <c r="Q18" s="84">
        <v>569340.35762809822</v>
      </c>
      <c r="R18" s="84">
        <v>480715.11267005192</v>
      </c>
      <c r="S18" s="84">
        <v>545388.6891700204</v>
      </c>
      <c r="T18" s="84">
        <v>572143.34374839347</v>
      </c>
      <c r="U18" s="84">
        <v>197838.02905242643</v>
      </c>
      <c r="V18" s="84">
        <v>228189.44258077751</v>
      </c>
      <c r="W18" s="84">
        <v>254580.31118013023</v>
      </c>
      <c r="X18" s="84">
        <v>216139.93468903075</v>
      </c>
      <c r="Y18" s="84">
        <v>246221.87655156141</v>
      </c>
      <c r="Z18" s="84">
        <v>272597.85898566007</v>
      </c>
      <c r="AA18" s="84">
        <v>222932.4981803523</v>
      </c>
      <c r="AB18" s="84">
        <v>256740.79636785202</v>
      </c>
      <c r="AC18" s="84">
        <v>283108.09520555258</v>
      </c>
      <c r="AD18" s="84">
        <v>250053.70813615219</v>
      </c>
      <c r="AE18" s="84">
        <v>286794.85298582533</v>
      </c>
      <c r="AF18" s="84">
        <v>313137.34154810221</v>
      </c>
      <c r="AG18" s="84">
        <v>337444.27354928531</v>
      </c>
      <c r="AH18" s="84">
        <v>384470.53699423815</v>
      </c>
      <c r="AI18" s="84">
        <v>410732.39216138871</v>
      </c>
      <c r="AJ18" s="84">
        <v>351004.87852718536</v>
      </c>
      <c r="AK18" s="84">
        <v>399497.56530322484</v>
      </c>
      <c r="AL18" s="84">
        <v>425631.89156619419</v>
      </c>
      <c r="AM18" s="84">
        <v>412932.16750726214</v>
      </c>
      <c r="AN18" s="84">
        <v>468773.6018177931</v>
      </c>
      <c r="AO18" s="84">
        <v>494964.25702660636</v>
      </c>
      <c r="AP18" s="84">
        <v>428.03306851854057</v>
      </c>
      <c r="AQ18" s="84">
        <v>4.9451169783913436</v>
      </c>
      <c r="AR18" s="84">
        <v>0</v>
      </c>
      <c r="AS18" s="84">
        <v>0</v>
      </c>
      <c r="AT18" s="84">
        <v>28943.326693504605</v>
      </c>
      <c r="AU18" s="84">
        <v>0</v>
      </c>
      <c r="AV18" s="84">
        <v>340.44574144456709</v>
      </c>
      <c r="AW18" s="84">
        <v>171699.36555815139</v>
      </c>
      <c r="AX18" s="84">
        <v>204097.55507167513</v>
      </c>
      <c r="AY18" s="84">
        <v>237222.95795797789</v>
      </c>
      <c r="AZ18" s="107">
        <v>156219.10653114616</v>
      </c>
      <c r="BA18" s="84">
        <v>67259.354501012305</v>
      </c>
      <c r="BB18" s="84">
        <v>213826.11364133406</v>
      </c>
      <c r="BC18" s="84">
        <v>49132.626964783703</v>
      </c>
      <c r="BD18" s="84">
        <v>81781.911034454737</v>
      </c>
      <c r="BE18" s="84">
        <v>134883.44036325504</v>
      </c>
      <c r="BF18" s="84">
        <v>141052.70282357978</v>
      </c>
      <c r="BG18" s="84">
        <v>204421.90836958506</v>
      </c>
      <c r="BH18" s="84">
        <v>0</v>
      </c>
      <c r="BI18" s="84">
        <v>1500.9467060042382</v>
      </c>
      <c r="BJ18" s="84">
        <v>0</v>
      </c>
      <c r="BK18" s="84">
        <v>204.12185950343454</v>
      </c>
      <c r="BL18" s="84">
        <v>0</v>
      </c>
      <c r="BM18" s="84">
        <v>500.44304587662361</v>
      </c>
      <c r="BN18" s="84">
        <v>12186.218636110065</v>
      </c>
      <c r="BO18" s="84">
        <v>812.52380166324235</v>
      </c>
      <c r="BP18" s="84">
        <v>1685.8163801588744</v>
      </c>
      <c r="BQ18" s="84">
        <v>2208.8650301468083</v>
      </c>
      <c r="BR18" s="84">
        <v>2929.0807255947348</v>
      </c>
      <c r="BS18" s="84">
        <v>3721.2465761496637</v>
      </c>
      <c r="BT18" s="84">
        <v>3999.3112065788032</v>
      </c>
      <c r="BU18" s="84">
        <v>4902.5855880644349</v>
      </c>
      <c r="BV18" s="84">
        <v>6997.1918633369296</v>
      </c>
      <c r="BW18" s="84">
        <v>485.84454006657097</v>
      </c>
      <c r="BX18" s="84">
        <v>8146.3681080578663</v>
      </c>
      <c r="BY18" s="84">
        <v>792.96824666235364</v>
      </c>
      <c r="BZ18" s="84">
        <v>4899.374477760126</v>
      </c>
      <c r="CA18" s="84">
        <v>4276.2199215841028</v>
      </c>
      <c r="CB18" s="84">
        <v>0</v>
      </c>
      <c r="CC18" s="84">
        <v>0</v>
      </c>
      <c r="CD18" s="84">
        <v>1577.2206520625462</v>
      </c>
      <c r="CE18" s="84">
        <v>0</v>
      </c>
      <c r="CF18" s="84">
        <v>0</v>
      </c>
      <c r="CG18" s="84">
        <v>0</v>
      </c>
      <c r="CH18" s="84">
        <v>0</v>
      </c>
      <c r="CI18" s="84">
        <v>0</v>
      </c>
      <c r="CJ18" s="84">
        <v>0</v>
      </c>
      <c r="CK18" s="84">
        <v>0</v>
      </c>
      <c r="CL18" s="84">
        <v>0</v>
      </c>
      <c r="CM18" s="84">
        <v>0</v>
      </c>
      <c r="CN18" s="84">
        <v>0</v>
      </c>
      <c r="CO18" s="84">
        <v>0</v>
      </c>
      <c r="CP18" s="84">
        <v>0</v>
      </c>
      <c r="CQ18" s="84">
        <v>0</v>
      </c>
      <c r="CR18" s="84">
        <v>0</v>
      </c>
      <c r="CS18" s="84">
        <v>0</v>
      </c>
      <c r="CT18" s="84">
        <v>82.128288707942446</v>
      </c>
      <c r="CU18" s="84">
        <v>141.3020772352524</v>
      </c>
    </row>
    <row r="19" spans="1:99" ht="39.6" x14ac:dyDescent="0.25">
      <c r="B19" s="59">
        <v>13</v>
      </c>
      <c r="C19" s="26" t="s">
        <v>379</v>
      </c>
      <c r="D19" s="36" t="s">
        <v>294</v>
      </c>
      <c r="E19" s="36" t="s">
        <v>290</v>
      </c>
      <c r="F19" s="36">
        <v>2</v>
      </c>
      <c r="H19" s="84">
        <v>0</v>
      </c>
      <c r="I19" s="84">
        <v>0</v>
      </c>
      <c r="J19" s="84">
        <v>0</v>
      </c>
      <c r="K19" s="84">
        <v>0</v>
      </c>
      <c r="L19" s="84">
        <v>0</v>
      </c>
      <c r="M19" s="84">
        <v>0</v>
      </c>
      <c r="N19" s="84">
        <v>0</v>
      </c>
      <c r="O19" s="84">
        <v>0</v>
      </c>
      <c r="P19" s="84">
        <v>0</v>
      </c>
      <c r="Q19" s="84">
        <v>0</v>
      </c>
      <c r="R19" s="84">
        <v>0</v>
      </c>
      <c r="S19" s="84">
        <v>0</v>
      </c>
      <c r="T19" s="84">
        <v>0</v>
      </c>
      <c r="U19" s="84">
        <v>0</v>
      </c>
      <c r="V19" s="84">
        <v>0</v>
      </c>
      <c r="W19" s="84">
        <v>0</v>
      </c>
      <c r="X19" s="84">
        <v>0</v>
      </c>
      <c r="Y19" s="84">
        <v>0</v>
      </c>
      <c r="Z19" s="84">
        <v>0</v>
      </c>
      <c r="AA19" s="84">
        <v>0</v>
      </c>
      <c r="AB19" s="84">
        <v>0</v>
      </c>
      <c r="AC19" s="84">
        <v>0</v>
      </c>
      <c r="AD19" s="84">
        <v>0</v>
      </c>
      <c r="AE19" s="84">
        <v>0</v>
      </c>
      <c r="AF19" s="84">
        <v>0</v>
      </c>
      <c r="AG19" s="84">
        <v>0</v>
      </c>
      <c r="AH19" s="84">
        <v>0</v>
      </c>
      <c r="AI19" s="84">
        <v>0</v>
      </c>
      <c r="AJ19" s="84">
        <v>0</v>
      </c>
      <c r="AK19" s="84">
        <v>0</v>
      </c>
      <c r="AL19" s="84">
        <v>0</v>
      </c>
      <c r="AM19" s="84">
        <v>0</v>
      </c>
      <c r="AN19" s="84">
        <v>0</v>
      </c>
      <c r="AO19" s="84">
        <v>0</v>
      </c>
      <c r="AP19" s="84">
        <v>0</v>
      </c>
      <c r="AQ19" s="84">
        <v>0</v>
      </c>
      <c r="AR19" s="84">
        <v>0</v>
      </c>
      <c r="AS19" s="84">
        <v>0</v>
      </c>
      <c r="AT19" s="84">
        <v>0</v>
      </c>
      <c r="AU19" s="84">
        <v>0</v>
      </c>
      <c r="AV19" s="84">
        <v>0</v>
      </c>
      <c r="AW19" s="84">
        <v>0</v>
      </c>
      <c r="AX19" s="84">
        <v>0</v>
      </c>
      <c r="AY19" s="84">
        <v>0</v>
      </c>
      <c r="AZ19" s="107">
        <v>0</v>
      </c>
      <c r="BA19" s="84">
        <v>0</v>
      </c>
      <c r="BB19" s="84">
        <v>0</v>
      </c>
      <c r="BC19" s="84">
        <v>0</v>
      </c>
      <c r="BD19" s="84">
        <v>0</v>
      </c>
      <c r="BE19" s="84">
        <v>0</v>
      </c>
      <c r="BF19" s="84">
        <v>0</v>
      </c>
      <c r="BG19" s="84">
        <v>0</v>
      </c>
      <c r="BH19" s="84">
        <v>0</v>
      </c>
      <c r="BI19" s="84">
        <v>0</v>
      </c>
      <c r="BJ19" s="84">
        <v>0</v>
      </c>
      <c r="BK19" s="84">
        <v>0</v>
      </c>
      <c r="BL19" s="84">
        <v>0</v>
      </c>
      <c r="BM19" s="84">
        <v>0</v>
      </c>
      <c r="BN19" s="84">
        <v>0</v>
      </c>
      <c r="BO19" s="84">
        <v>0</v>
      </c>
      <c r="BP19" s="84">
        <v>0</v>
      </c>
      <c r="BQ19" s="84">
        <v>0</v>
      </c>
      <c r="BR19" s="84">
        <v>0</v>
      </c>
      <c r="BS19" s="84">
        <v>0</v>
      </c>
      <c r="BT19" s="84">
        <v>0</v>
      </c>
      <c r="BU19" s="84">
        <v>0</v>
      </c>
      <c r="BV19" s="84">
        <v>0</v>
      </c>
      <c r="BW19" s="84">
        <v>0</v>
      </c>
      <c r="BX19" s="84">
        <v>0</v>
      </c>
      <c r="BY19" s="84">
        <v>0</v>
      </c>
      <c r="BZ19" s="84">
        <v>0</v>
      </c>
      <c r="CA19" s="84">
        <v>0</v>
      </c>
      <c r="CB19" s="84">
        <v>0</v>
      </c>
      <c r="CC19" s="84">
        <v>0</v>
      </c>
      <c r="CD19" s="84">
        <v>0</v>
      </c>
      <c r="CE19" s="84">
        <v>0</v>
      </c>
      <c r="CF19" s="84">
        <v>0</v>
      </c>
      <c r="CG19" s="84">
        <v>0</v>
      </c>
      <c r="CH19" s="84">
        <v>0</v>
      </c>
      <c r="CI19" s="84">
        <v>0</v>
      </c>
      <c r="CJ19" s="84">
        <v>0</v>
      </c>
      <c r="CK19" s="84">
        <v>0</v>
      </c>
      <c r="CL19" s="84">
        <v>0</v>
      </c>
      <c r="CM19" s="84">
        <v>0</v>
      </c>
      <c r="CN19" s="84">
        <v>0</v>
      </c>
      <c r="CO19" s="84">
        <v>0</v>
      </c>
      <c r="CP19" s="84">
        <v>0</v>
      </c>
      <c r="CQ19" s="84">
        <v>0</v>
      </c>
      <c r="CR19" s="84">
        <v>0</v>
      </c>
      <c r="CS19" s="84">
        <v>0</v>
      </c>
      <c r="CT19" s="84">
        <v>0</v>
      </c>
      <c r="CU19" s="84">
        <v>0</v>
      </c>
    </row>
    <row r="20" spans="1:99" ht="39.6" x14ac:dyDescent="0.25">
      <c r="B20" s="59">
        <v>14</v>
      </c>
      <c r="C20" s="26" t="s">
        <v>380</v>
      </c>
      <c r="D20" s="36" t="s">
        <v>295</v>
      </c>
      <c r="E20" s="36" t="s">
        <v>290</v>
      </c>
      <c r="F20" s="36">
        <v>2</v>
      </c>
      <c r="H20" s="84">
        <v>30001.043784956346</v>
      </c>
      <c r="I20" s="84">
        <v>18944.904443487412</v>
      </c>
      <c r="J20" s="84">
        <v>39600.063171020316</v>
      </c>
      <c r="K20" s="84">
        <v>63749.207193437265</v>
      </c>
      <c r="L20" s="84">
        <v>201117.63311457584</v>
      </c>
      <c r="M20" s="84">
        <v>115353.87618116243</v>
      </c>
      <c r="N20" s="84">
        <v>2136713.7989640529</v>
      </c>
      <c r="O20" s="84">
        <v>4120992.9277567351</v>
      </c>
      <c r="P20" s="84">
        <v>4493907.2556264345</v>
      </c>
      <c r="Q20" s="84">
        <v>4691440.2147826552</v>
      </c>
      <c r="R20" s="84">
        <v>4505815.3437996078</v>
      </c>
      <c r="S20" s="84">
        <v>4873040.0541235311</v>
      </c>
      <c r="T20" s="84">
        <v>5113915.3540607104</v>
      </c>
      <c r="U20" s="84">
        <v>1742278.1513494637</v>
      </c>
      <c r="V20" s="84">
        <v>1920993.9950010993</v>
      </c>
      <c r="W20" s="84">
        <v>2144678.6390379686</v>
      </c>
      <c r="X20" s="84">
        <v>1834693.075479842</v>
      </c>
      <c r="Y20" s="84">
        <v>2006077.7711524805</v>
      </c>
      <c r="Z20" s="84">
        <v>2229657.7105216915</v>
      </c>
      <c r="AA20" s="84">
        <v>1827487.8697021334</v>
      </c>
      <c r="AB20" s="84">
        <v>2078256.5719356437</v>
      </c>
      <c r="AC20" s="84">
        <v>2301775.4335820535</v>
      </c>
      <c r="AD20" s="84">
        <v>2003249.6511767125</v>
      </c>
      <c r="AE20" s="84">
        <v>2266440.9250656338</v>
      </c>
      <c r="AF20" s="84">
        <v>2489785.2789326133</v>
      </c>
      <c r="AG20" s="84">
        <v>2686993.594187289</v>
      </c>
      <c r="AH20" s="84">
        <v>2993721.0376538988</v>
      </c>
      <c r="AI20" s="84">
        <v>3216498.2412377289</v>
      </c>
      <c r="AJ20" s="84">
        <v>2820457.741974629</v>
      </c>
      <c r="AK20" s="84">
        <v>3133396.4712689454</v>
      </c>
      <c r="AL20" s="84">
        <v>3266525.578755836</v>
      </c>
      <c r="AM20" s="84">
        <v>3368707.8739814847</v>
      </c>
      <c r="AN20" s="84">
        <v>3700644.7758123102</v>
      </c>
      <c r="AO20" s="84">
        <v>3917761.2334599011</v>
      </c>
      <c r="AP20" s="84">
        <v>58962.87094854474</v>
      </c>
      <c r="AQ20" s="84">
        <v>1905.8464658270816</v>
      </c>
      <c r="AR20" s="84">
        <v>0</v>
      </c>
      <c r="AS20" s="84">
        <v>0</v>
      </c>
      <c r="AT20" s="84">
        <v>280898.23949601233</v>
      </c>
      <c r="AU20" s="84">
        <v>0</v>
      </c>
      <c r="AV20" s="84">
        <v>13258.466111610549</v>
      </c>
      <c r="AW20" s="84">
        <v>2111325.2154679652</v>
      </c>
      <c r="AX20" s="84">
        <v>2301590.1970496811</v>
      </c>
      <c r="AY20" s="84">
        <v>2523398.910907798</v>
      </c>
      <c r="AZ20" s="107">
        <v>1658220.9433516047</v>
      </c>
      <c r="BA20" s="84">
        <v>1386523.3717458087</v>
      </c>
      <c r="BB20" s="84">
        <v>2677586.7639045976</v>
      </c>
      <c r="BC20" s="84">
        <v>1174798.0930859935</v>
      </c>
      <c r="BD20" s="84">
        <v>1470506.9276045242</v>
      </c>
      <c r="BE20" s="84">
        <v>1830677.5703061474</v>
      </c>
      <c r="BF20" s="84">
        <v>2010351.4759964659</v>
      </c>
      <c r="BG20" s="84">
        <v>2725018.6640948271</v>
      </c>
      <c r="BH20" s="84">
        <v>0</v>
      </c>
      <c r="BI20" s="84">
        <v>95144.244038739853</v>
      </c>
      <c r="BJ20" s="84">
        <v>0</v>
      </c>
      <c r="BK20" s="84">
        <v>17296.220656389942</v>
      </c>
      <c r="BL20" s="84">
        <v>0</v>
      </c>
      <c r="BM20" s="84">
        <v>44844.108353976619</v>
      </c>
      <c r="BN20" s="84">
        <v>597795.15131012036</v>
      </c>
      <c r="BO20" s="84">
        <v>65002.993301434697</v>
      </c>
      <c r="BP20" s="84">
        <v>125010.36879752213</v>
      </c>
      <c r="BQ20" s="84">
        <v>148503.88689548921</v>
      </c>
      <c r="BR20" s="84">
        <v>179304.77767686112</v>
      </c>
      <c r="BS20" s="84">
        <v>208213.92618464315</v>
      </c>
      <c r="BT20" s="84">
        <v>220415.73206413316</v>
      </c>
      <c r="BU20" s="84">
        <v>294009.85497829871</v>
      </c>
      <c r="BV20" s="84">
        <v>403305.69961170078</v>
      </c>
      <c r="BW20" s="84">
        <v>41052.916385437602</v>
      </c>
      <c r="BX20" s="84">
        <v>448493.95260528172</v>
      </c>
      <c r="BY20" s="84">
        <v>60963.41438484034</v>
      </c>
      <c r="BZ20" s="84">
        <v>280650.63281704095</v>
      </c>
      <c r="CA20" s="84">
        <v>178598.09324028855</v>
      </c>
      <c r="CB20" s="84">
        <v>5227.3145206161425</v>
      </c>
      <c r="CC20" s="84">
        <v>602.1128740321692</v>
      </c>
      <c r="CD20" s="84">
        <v>116934.07136318165</v>
      </c>
      <c r="CE20" s="84">
        <v>73.296087661001039</v>
      </c>
      <c r="CF20" s="84">
        <v>0</v>
      </c>
      <c r="CG20" s="84">
        <v>7110.799370546988</v>
      </c>
      <c r="CH20" s="84">
        <v>3600.0647659817796</v>
      </c>
      <c r="CI20" s="84">
        <v>0</v>
      </c>
      <c r="CJ20" s="84">
        <v>1713.4791382492485</v>
      </c>
      <c r="CK20" s="84">
        <v>0</v>
      </c>
      <c r="CL20" s="84">
        <v>6088.9454779103389</v>
      </c>
      <c r="CM20" s="84">
        <v>4714.8395613616094</v>
      </c>
      <c r="CN20" s="84">
        <v>18.32402191525026</v>
      </c>
      <c r="CO20" s="84">
        <v>1777.6998426367472</v>
      </c>
      <c r="CP20" s="84">
        <v>900.0161914954449</v>
      </c>
      <c r="CQ20" s="84">
        <v>3390.7225680832366</v>
      </c>
      <c r="CR20" s="84">
        <v>4277.7762097189816</v>
      </c>
      <c r="CS20" s="84">
        <v>0</v>
      </c>
      <c r="CT20" s="84">
        <v>6858.0866496108983</v>
      </c>
      <c r="CU20" s="84">
        <v>8779.5256024578593</v>
      </c>
    </row>
    <row r="21" spans="1:99" ht="39.6" x14ac:dyDescent="0.25">
      <c r="B21" s="59">
        <v>15</v>
      </c>
      <c r="C21" s="26" t="s">
        <v>296</v>
      </c>
      <c r="D21" s="36" t="s">
        <v>297</v>
      </c>
      <c r="E21" s="36" t="s">
        <v>298</v>
      </c>
      <c r="F21" s="36">
        <v>2</v>
      </c>
      <c r="H21" s="84" t="s">
        <v>599</v>
      </c>
      <c r="I21" s="84" t="s">
        <v>599</v>
      </c>
      <c r="J21" s="84" t="s">
        <v>599</v>
      </c>
      <c r="K21" s="84" t="s">
        <v>599</v>
      </c>
      <c r="L21" s="84">
        <v>211.44731691845834</v>
      </c>
      <c r="M21" s="84">
        <v>104.7001280913433</v>
      </c>
      <c r="N21" s="84">
        <v>166.18664836162714</v>
      </c>
      <c r="O21" s="84">
        <v>170.15591050741835</v>
      </c>
      <c r="P21" s="84">
        <v>161.90198729062905</v>
      </c>
      <c r="Q21" s="84">
        <v>161.96360939311833</v>
      </c>
      <c r="R21" s="84">
        <v>187.6383762496865</v>
      </c>
      <c r="S21" s="84">
        <v>177.12504436259491</v>
      </c>
      <c r="T21" s="84">
        <v>177.94475671627504</v>
      </c>
      <c r="U21" s="84">
        <v>193.08359348719918</v>
      </c>
      <c r="V21" s="84">
        <v>180.46130374740449</v>
      </c>
      <c r="W21" s="84">
        <v>180.50485537248434</v>
      </c>
      <c r="X21" s="84">
        <v>182.44590278565965</v>
      </c>
      <c r="Y21" s="84">
        <v>171.64255756602458</v>
      </c>
      <c r="Z21" s="84">
        <v>172.52279756284975</v>
      </c>
      <c r="AA21" s="84">
        <v>172.38986188204237</v>
      </c>
      <c r="AB21" s="84">
        <v>169.25371273354935</v>
      </c>
      <c r="AC21" s="84">
        <v>170.31156295507773</v>
      </c>
      <c r="AD21" s="84">
        <v>165.13707347246327</v>
      </c>
      <c r="AE21" s="84">
        <v>162.04858883919803</v>
      </c>
      <c r="AF21" s="84">
        <v>163.57016151212338</v>
      </c>
      <c r="AG21" s="84">
        <v>158.38767404592377</v>
      </c>
      <c r="AH21" s="84">
        <v>154.00216881810022</v>
      </c>
      <c r="AI21" s="84">
        <v>155.58464261640549</v>
      </c>
      <c r="AJ21" s="84">
        <v>159.43663509127242</v>
      </c>
      <c r="AK21" s="84">
        <v>154.71882560025034</v>
      </c>
      <c r="AL21" s="84">
        <v>151.42663040012843</v>
      </c>
      <c r="AM21" s="84">
        <v>162.59172897148778</v>
      </c>
      <c r="AN21" s="84">
        <v>155.94669085851089</v>
      </c>
      <c r="AO21" s="84">
        <v>156.90141764864316</v>
      </c>
      <c r="AP21" s="84" t="s">
        <v>599</v>
      </c>
      <c r="AQ21" s="84" t="s">
        <v>599</v>
      </c>
      <c r="AR21" s="84">
        <v>0</v>
      </c>
      <c r="AS21" s="84">
        <v>0</v>
      </c>
      <c r="AT21" s="84">
        <v>116.311604936728</v>
      </c>
      <c r="AU21" s="84">
        <v>0</v>
      </c>
      <c r="AV21" s="84">
        <v>66.616582204307278</v>
      </c>
      <c r="AW21" s="84">
        <v>146.88894604192436</v>
      </c>
      <c r="AX21" s="84">
        <v>131.84703592786258</v>
      </c>
      <c r="AY21" s="84">
        <v>123.66669884548135</v>
      </c>
      <c r="AZ21" s="107">
        <v>123.12866757667506</v>
      </c>
      <c r="BA21" s="84">
        <v>304.06964880947334</v>
      </c>
      <c r="BB21" s="84">
        <v>146.20228712883497</v>
      </c>
      <c r="BC21" s="84">
        <v>327.57888239501625</v>
      </c>
      <c r="BD21" s="84">
        <v>217.60932450896442</v>
      </c>
      <c r="BE21" s="84">
        <v>167.50882704448586</v>
      </c>
      <c r="BF21" s="84">
        <v>156.79508098037687</v>
      </c>
      <c r="BG21" s="84">
        <v>142.06447343498652</v>
      </c>
      <c r="BH21" s="84">
        <v>0</v>
      </c>
      <c r="BI21" s="84">
        <v>185.87234154723217</v>
      </c>
      <c r="BJ21" s="84" t="s">
        <v>599</v>
      </c>
      <c r="BK21" s="84">
        <v>197.03018195067125</v>
      </c>
      <c r="BL21" s="84" t="s">
        <v>599</v>
      </c>
      <c r="BM21" s="84">
        <v>101.21041354763609</v>
      </c>
      <c r="BN21" s="84">
        <v>114.30803588620169</v>
      </c>
      <c r="BO21" s="84">
        <v>94.866400661396128</v>
      </c>
      <c r="BP21" s="84">
        <v>98.27010110497497</v>
      </c>
      <c r="BQ21" s="84">
        <v>97.627431452088445</v>
      </c>
      <c r="BR21" s="84">
        <v>97.333388877390931</v>
      </c>
      <c r="BS21" s="84">
        <v>103.12555059017987</v>
      </c>
      <c r="BT21" s="84">
        <v>101.4841259020789</v>
      </c>
      <c r="BU21" s="84">
        <v>112.87737603794446</v>
      </c>
      <c r="BV21" s="84">
        <v>126.80358023020187</v>
      </c>
      <c r="BW21" s="84">
        <v>219.02132887648173</v>
      </c>
      <c r="BX21" s="84">
        <v>113.59694446919723</v>
      </c>
      <c r="BY21" s="84">
        <v>167.5455858545441</v>
      </c>
      <c r="BZ21" s="84">
        <v>104.14321959462127</v>
      </c>
      <c r="CA21" s="84">
        <v>153.84327202417683</v>
      </c>
      <c r="CB21" s="84">
        <v>21.875567396940557</v>
      </c>
      <c r="CC21" s="84">
        <v>0.8684388001174338</v>
      </c>
      <c r="CD21" s="84">
        <v>224.37298214321885</v>
      </c>
      <c r="CE21" s="84">
        <v>83.490933011769712</v>
      </c>
      <c r="CF21" s="84" t="s">
        <v>599</v>
      </c>
      <c r="CG21" s="84">
        <v>17.647281641415709</v>
      </c>
      <c r="CH21" s="84">
        <v>21.984546319537518</v>
      </c>
      <c r="CI21" s="84" t="s">
        <v>599</v>
      </c>
      <c r="CJ21" s="84">
        <v>193.07567777178252</v>
      </c>
      <c r="CK21" s="84" t="s">
        <v>599</v>
      </c>
      <c r="CL21" s="84">
        <v>261.1482664192385</v>
      </c>
      <c r="CM21" s="84">
        <v>80.343886379135938</v>
      </c>
      <c r="CN21" s="84">
        <v>83.490933011769712</v>
      </c>
      <c r="CO21" s="84">
        <v>17.647281641415709</v>
      </c>
      <c r="CP21" s="84">
        <v>21.984546319537518</v>
      </c>
      <c r="CQ21" s="84">
        <v>136.00837657331863</v>
      </c>
      <c r="CR21" s="84">
        <v>6.3510966380817955</v>
      </c>
      <c r="CS21" s="84" t="s">
        <v>599</v>
      </c>
      <c r="CT21" s="84">
        <v>510.93273960022736</v>
      </c>
      <c r="CU21" s="84">
        <v>161.41825259335769</v>
      </c>
    </row>
    <row r="22" spans="1:99" ht="39.6" x14ac:dyDescent="0.25">
      <c r="B22" s="59">
        <v>16</v>
      </c>
      <c r="C22" s="26" t="s">
        <v>300</v>
      </c>
      <c r="D22" s="36" t="s">
        <v>301</v>
      </c>
      <c r="E22" s="36" t="s">
        <v>298</v>
      </c>
      <c r="F22" s="36">
        <v>2</v>
      </c>
      <c r="H22" s="84" t="s">
        <v>599</v>
      </c>
      <c r="I22" s="84" t="s">
        <v>599</v>
      </c>
      <c r="J22" s="84" t="s">
        <v>599</v>
      </c>
      <c r="K22" s="84" t="s">
        <v>599</v>
      </c>
      <c r="L22" s="84">
        <v>222.82381648467282</v>
      </c>
      <c r="M22" s="84">
        <v>116.1852418902243</v>
      </c>
      <c r="N22" s="84">
        <v>189.57525077571438</v>
      </c>
      <c r="O22" s="84">
        <v>192.76204338534819</v>
      </c>
      <c r="P22" s="84">
        <v>184.47872180613228</v>
      </c>
      <c r="Q22" s="84">
        <v>184.33386302357471</v>
      </c>
      <c r="R22" s="84">
        <v>210.0479059509583</v>
      </c>
      <c r="S22" s="84">
        <v>199.44708179527871</v>
      </c>
      <c r="T22" s="84">
        <v>200.36109727211527</v>
      </c>
      <c r="U22" s="84">
        <v>217.81700789827642</v>
      </c>
      <c r="V22" s="84">
        <v>204.78742234783212</v>
      </c>
      <c r="W22" s="84">
        <v>204.81733773012584</v>
      </c>
      <c r="X22" s="84">
        <v>206.80954245776007</v>
      </c>
      <c r="Y22" s="84">
        <v>195.65711054713657</v>
      </c>
      <c r="Z22" s="84">
        <v>196.55340919945223</v>
      </c>
      <c r="AA22" s="84">
        <v>196.34123386484961</v>
      </c>
      <c r="AB22" s="84">
        <v>193.1098514386241</v>
      </c>
      <c r="AC22" s="84">
        <v>194.1969160605926</v>
      </c>
      <c r="AD22" s="84">
        <v>188.69013822626775</v>
      </c>
      <c r="AE22" s="84">
        <v>185.52485657622447</v>
      </c>
      <c r="AF22" s="84">
        <v>187.10172334754196</v>
      </c>
      <c r="AG22" s="84">
        <v>181.13544662431534</v>
      </c>
      <c r="AH22" s="84">
        <v>176.69423940649457</v>
      </c>
      <c r="AI22" s="84">
        <v>178.36047491418904</v>
      </c>
      <c r="AJ22" s="84">
        <v>182.09875493221116</v>
      </c>
      <c r="AK22" s="84">
        <v>177.32748680531438</v>
      </c>
      <c r="AL22" s="84">
        <v>174.11385851476473</v>
      </c>
      <c r="AM22" s="84">
        <v>185.30636016487981</v>
      </c>
      <c r="AN22" s="84">
        <v>178.56630903931713</v>
      </c>
      <c r="AO22" s="84">
        <v>179.59063764842463</v>
      </c>
      <c r="AP22" s="84" t="s">
        <v>599</v>
      </c>
      <c r="AQ22" s="84" t="s">
        <v>599</v>
      </c>
      <c r="AR22" s="84">
        <v>0</v>
      </c>
      <c r="AS22" s="84">
        <v>0</v>
      </c>
      <c r="AT22" s="84">
        <v>129.67290336304001</v>
      </c>
      <c r="AU22" s="84">
        <v>0</v>
      </c>
      <c r="AV22" s="84">
        <v>68.372217438745054</v>
      </c>
      <c r="AW22" s="84">
        <v>159.89183463720505</v>
      </c>
      <c r="AX22" s="84">
        <v>144.67647672673345</v>
      </c>
      <c r="AY22" s="84">
        <v>136.49886080710596</v>
      </c>
      <c r="AZ22" s="107">
        <v>135.93494381793235</v>
      </c>
      <c r="BA22" s="84">
        <v>319.57187431925905</v>
      </c>
      <c r="BB22" s="84">
        <v>158.89096565728406</v>
      </c>
      <c r="BC22" s="84">
        <v>341.8769234335445</v>
      </c>
      <c r="BD22" s="84">
        <v>230.42432114610611</v>
      </c>
      <c r="BE22" s="84">
        <v>180.83247670456257</v>
      </c>
      <c r="BF22" s="84">
        <v>168.62645340683207</v>
      </c>
      <c r="BG22" s="84">
        <v>153.58598741977474</v>
      </c>
      <c r="BH22" s="84">
        <v>0</v>
      </c>
      <c r="BI22" s="84">
        <v>188.85156682794093</v>
      </c>
      <c r="BJ22" s="84" t="s">
        <v>599</v>
      </c>
      <c r="BK22" s="84">
        <v>199.3832087846489</v>
      </c>
      <c r="BL22" s="84" t="s">
        <v>599</v>
      </c>
      <c r="BM22" s="84">
        <v>102.35262962919577</v>
      </c>
      <c r="BN22" s="84">
        <v>116.68672691950428</v>
      </c>
      <c r="BO22" s="84">
        <v>96.067220800525661</v>
      </c>
      <c r="BP22" s="84">
        <v>99.613429281524759</v>
      </c>
      <c r="BQ22" s="84">
        <v>99.101479007281853</v>
      </c>
      <c r="BR22" s="84">
        <v>98.949809723605128</v>
      </c>
      <c r="BS22" s="84">
        <v>105.00217327800401</v>
      </c>
      <c r="BT22" s="84">
        <v>103.35952241959721</v>
      </c>
      <c r="BU22" s="84">
        <v>114.7915132996928</v>
      </c>
      <c r="BV22" s="84">
        <v>129.04241427610665</v>
      </c>
      <c r="BW22" s="84">
        <v>221.6444000510138</v>
      </c>
      <c r="BX22" s="84">
        <v>115.6984718947497</v>
      </c>
      <c r="BY22" s="84">
        <v>169.75361883382422</v>
      </c>
      <c r="BZ22" s="84">
        <v>105.9935706508107</v>
      </c>
      <c r="CA22" s="84">
        <v>157.61713959516558</v>
      </c>
      <c r="CB22" s="84">
        <v>21.875567396940557</v>
      </c>
      <c r="CC22" s="84">
        <v>0.8684388001174338</v>
      </c>
      <c r="CD22" s="84">
        <v>227.4407297370515</v>
      </c>
      <c r="CE22" s="84">
        <v>83.490933011769712</v>
      </c>
      <c r="CF22" s="84" t="s">
        <v>599</v>
      </c>
      <c r="CG22" s="84">
        <v>17.647281641415709</v>
      </c>
      <c r="CH22" s="84">
        <v>21.984546319537518</v>
      </c>
      <c r="CI22" s="84" t="s">
        <v>599</v>
      </c>
      <c r="CJ22" s="84">
        <v>193.07567777178252</v>
      </c>
      <c r="CK22" s="84" t="s">
        <v>599</v>
      </c>
      <c r="CL22" s="84">
        <v>261.1482664192385</v>
      </c>
      <c r="CM22" s="84">
        <v>80.343886379135938</v>
      </c>
      <c r="CN22" s="84">
        <v>83.490933011769712</v>
      </c>
      <c r="CO22" s="84">
        <v>17.647281641415709</v>
      </c>
      <c r="CP22" s="84">
        <v>21.984546319537518</v>
      </c>
      <c r="CQ22" s="84">
        <v>136.00837657331863</v>
      </c>
      <c r="CR22" s="84">
        <v>6.3510966380817955</v>
      </c>
      <c r="CS22" s="84" t="s">
        <v>599</v>
      </c>
      <c r="CT22" s="84">
        <v>517.12552139037928</v>
      </c>
      <c r="CU22" s="84">
        <v>164.0586953103732</v>
      </c>
    </row>
    <row r="23" spans="1:99" ht="39.6" x14ac:dyDescent="0.25">
      <c r="B23" s="59">
        <v>17</v>
      </c>
      <c r="C23" s="26" t="s">
        <v>303</v>
      </c>
      <c r="D23" s="36" t="s">
        <v>304</v>
      </c>
      <c r="E23" s="36" t="s">
        <v>305</v>
      </c>
      <c r="F23" s="36" t="s">
        <v>27</v>
      </c>
      <c r="H23" s="95">
        <v>3</v>
      </c>
      <c r="I23" s="95">
        <v>3</v>
      </c>
      <c r="J23" s="95">
        <v>3</v>
      </c>
      <c r="K23" s="95">
        <v>3</v>
      </c>
      <c r="L23" s="95">
        <v>2</v>
      </c>
      <c r="M23" s="95">
        <v>2</v>
      </c>
      <c r="N23" s="95">
        <v>3</v>
      </c>
      <c r="O23" s="95">
        <v>3</v>
      </c>
      <c r="P23" s="95">
        <v>3</v>
      </c>
      <c r="Q23" s="95">
        <v>3</v>
      </c>
      <c r="R23" s="95">
        <v>3</v>
      </c>
      <c r="S23" s="95">
        <v>3</v>
      </c>
      <c r="T23" s="95">
        <v>3</v>
      </c>
      <c r="U23" s="95">
        <v>3</v>
      </c>
      <c r="V23" s="95">
        <v>3</v>
      </c>
      <c r="W23" s="95">
        <v>3</v>
      </c>
      <c r="X23" s="95">
        <v>3</v>
      </c>
      <c r="Y23" s="95">
        <v>3</v>
      </c>
      <c r="Z23" s="95">
        <v>3</v>
      </c>
      <c r="AA23" s="95">
        <v>3</v>
      </c>
      <c r="AB23" s="95">
        <v>3</v>
      </c>
      <c r="AC23" s="95">
        <v>3</v>
      </c>
      <c r="AD23" s="95">
        <v>3</v>
      </c>
      <c r="AE23" s="95">
        <v>3</v>
      </c>
      <c r="AF23" s="95">
        <v>3</v>
      </c>
      <c r="AG23" s="95">
        <v>3</v>
      </c>
      <c r="AH23" s="95">
        <v>3</v>
      </c>
      <c r="AI23" s="95">
        <v>3</v>
      </c>
      <c r="AJ23" s="95">
        <v>3</v>
      </c>
      <c r="AK23" s="95">
        <v>3</v>
      </c>
      <c r="AL23" s="95">
        <v>3</v>
      </c>
      <c r="AM23" s="95">
        <v>3</v>
      </c>
      <c r="AN23" s="95">
        <v>3</v>
      </c>
      <c r="AO23" s="95">
        <v>3</v>
      </c>
      <c r="AP23" s="95">
        <v>4</v>
      </c>
      <c r="AQ23" s="95">
        <v>5</v>
      </c>
      <c r="AR23" s="95">
        <v>0</v>
      </c>
      <c r="AS23" s="95">
        <v>0</v>
      </c>
      <c r="AT23" s="95">
        <v>0</v>
      </c>
      <c r="AU23" s="95" t="s">
        <v>27</v>
      </c>
      <c r="AV23" s="95">
        <v>4</v>
      </c>
      <c r="AW23" s="95">
        <v>4</v>
      </c>
      <c r="AX23" s="95">
        <v>4</v>
      </c>
      <c r="AY23" s="95">
        <v>4</v>
      </c>
      <c r="AZ23" s="95">
        <v>4</v>
      </c>
      <c r="BA23" s="95">
        <v>4</v>
      </c>
      <c r="BB23" s="95">
        <v>4</v>
      </c>
      <c r="BC23" s="95">
        <v>4</v>
      </c>
      <c r="BD23" s="95">
        <v>4</v>
      </c>
      <c r="BE23" s="95">
        <v>4</v>
      </c>
      <c r="BF23" s="95">
        <v>4</v>
      </c>
      <c r="BG23" s="95">
        <v>4</v>
      </c>
      <c r="BH23" s="95">
        <v>0</v>
      </c>
      <c r="BI23" s="95">
        <v>0</v>
      </c>
      <c r="BJ23" s="95">
        <v>0</v>
      </c>
      <c r="BK23" s="95">
        <v>0</v>
      </c>
      <c r="BL23" s="95">
        <v>0</v>
      </c>
      <c r="BM23" s="95">
        <v>2</v>
      </c>
      <c r="BN23" s="95">
        <v>2</v>
      </c>
      <c r="BO23" s="95">
        <v>2</v>
      </c>
      <c r="BP23" s="95">
        <v>2</v>
      </c>
      <c r="BQ23" s="95">
        <v>2</v>
      </c>
      <c r="BR23" s="95">
        <v>2</v>
      </c>
      <c r="BS23" s="95">
        <v>2</v>
      </c>
      <c r="BT23" s="95">
        <v>2</v>
      </c>
      <c r="BU23" s="95">
        <v>2</v>
      </c>
      <c r="BV23" s="95">
        <v>2</v>
      </c>
      <c r="BW23" s="95">
        <v>2</v>
      </c>
      <c r="BX23" s="95">
        <v>2</v>
      </c>
      <c r="BY23" s="95">
        <v>2</v>
      </c>
      <c r="BZ23" s="95">
        <v>2</v>
      </c>
      <c r="CA23" s="95">
        <v>2</v>
      </c>
      <c r="CB23" s="95">
        <v>2</v>
      </c>
      <c r="CC23" s="95">
        <v>2</v>
      </c>
      <c r="CD23" s="95">
        <v>2</v>
      </c>
      <c r="CE23" s="95">
        <v>2</v>
      </c>
      <c r="CF23" s="95">
        <v>2</v>
      </c>
      <c r="CG23" s="95">
        <v>2</v>
      </c>
      <c r="CH23" s="95">
        <v>2</v>
      </c>
      <c r="CI23" s="95">
        <v>2</v>
      </c>
      <c r="CJ23" s="95">
        <v>2</v>
      </c>
      <c r="CK23" s="95">
        <v>2</v>
      </c>
      <c r="CL23" s="95">
        <v>2</v>
      </c>
      <c r="CM23" s="95">
        <v>2</v>
      </c>
      <c r="CN23" s="95">
        <v>2</v>
      </c>
      <c r="CO23" s="95">
        <v>2</v>
      </c>
      <c r="CP23" s="95">
        <v>2</v>
      </c>
      <c r="CQ23" s="95">
        <v>2</v>
      </c>
      <c r="CR23" s="95">
        <v>2</v>
      </c>
      <c r="CS23" s="95">
        <v>2</v>
      </c>
      <c r="CT23" s="95">
        <v>2</v>
      </c>
      <c r="CU23" s="95">
        <v>2</v>
      </c>
    </row>
    <row r="24" spans="1:99" ht="39.6" x14ac:dyDescent="0.25">
      <c r="A24" s="5"/>
      <c r="B24" s="59">
        <v>18</v>
      </c>
      <c r="C24" s="26" t="s">
        <v>307</v>
      </c>
      <c r="D24" s="36" t="s">
        <v>308</v>
      </c>
      <c r="E24" s="36" t="s">
        <v>305</v>
      </c>
      <c r="F24" s="36" t="s">
        <v>27</v>
      </c>
      <c r="G24" s="5"/>
      <c r="H24" s="96">
        <v>3</v>
      </c>
      <c r="I24" s="96">
        <v>3</v>
      </c>
      <c r="J24" s="96">
        <v>3</v>
      </c>
      <c r="K24" s="96">
        <v>3</v>
      </c>
      <c r="L24" s="96">
        <v>2</v>
      </c>
      <c r="M24" s="96">
        <v>2</v>
      </c>
      <c r="N24" s="96">
        <v>2</v>
      </c>
      <c r="O24" s="96">
        <v>2</v>
      </c>
      <c r="P24" s="96">
        <v>2</v>
      </c>
      <c r="Q24" s="96">
        <v>2</v>
      </c>
      <c r="R24" s="96">
        <v>2</v>
      </c>
      <c r="S24" s="96">
        <v>2</v>
      </c>
      <c r="T24" s="96">
        <v>2</v>
      </c>
      <c r="U24" s="96">
        <v>2</v>
      </c>
      <c r="V24" s="96">
        <v>2</v>
      </c>
      <c r="W24" s="96">
        <v>2</v>
      </c>
      <c r="X24" s="96">
        <v>2</v>
      </c>
      <c r="Y24" s="96">
        <v>2</v>
      </c>
      <c r="Z24" s="96">
        <v>2</v>
      </c>
      <c r="AA24" s="96">
        <v>2</v>
      </c>
      <c r="AB24" s="96">
        <v>2</v>
      </c>
      <c r="AC24" s="96">
        <v>2</v>
      </c>
      <c r="AD24" s="96">
        <v>2</v>
      </c>
      <c r="AE24" s="96">
        <v>2</v>
      </c>
      <c r="AF24" s="96">
        <v>2</v>
      </c>
      <c r="AG24" s="96">
        <v>2</v>
      </c>
      <c r="AH24" s="96">
        <v>2</v>
      </c>
      <c r="AI24" s="96">
        <v>2</v>
      </c>
      <c r="AJ24" s="96">
        <v>2</v>
      </c>
      <c r="AK24" s="96">
        <v>2</v>
      </c>
      <c r="AL24" s="96">
        <v>2</v>
      </c>
      <c r="AM24" s="96">
        <v>2</v>
      </c>
      <c r="AN24" s="96">
        <v>2</v>
      </c>
      <c r="AO24" s="96">
        <v>2</v>
      </c>
      <c r="AP24" s="96">
        <v>3</v>
      </c>
      <c r="AQ24" s="96">
        <v>4</v>
      </c>
      <c r="AR24" s="96">
        <v>0</v>
      </c>
      <c r="AS24" s="96">
        <v>0</v>
      </c>
      <c r="AT24" s="96">
        <v>0</v>
      </c>
      <c r="AU24" s="96" t="s">
        <v>27</v>
      </c>
      <c r="AV24" s="96">
        <v>3</v>
      </c>
      <c r="AW24" s="96">
        <v>2</v>
      </c>
      <c r="AX24" s="96">
        <v>2</v>
      </c>
      <c r="AY24" s="96">
        <v>2</v>
      </c>
      <c r="AZ24" s="96">
        <v>2</v>
      </c>
      <c r="BA24" s="96">
        <v>2</v>
      </c>
      <c r="BB24" s="96">
        <v>2</v>
      </c>
      <c r="BC24" s="96">
        <v>2</v>
      </c>
      <c r="BD24" s="96">
        <v>2</v>
      </c>
      <c r="BE24" s="96">
        <v>2</v>
      </c>
      <c r="BF24" s="96">
        <v>2</v>
      </c>
      <c r="BG24" s="96">
        <v>2</v>
      </c>
      <c r="BH24" s="96">
        <v>0</v>
      </c>
      <c r="BI24" s="96">
        <v>0</v>
      </c>
      <c r="BJ24" s="96">
        <v>0</v>
      </c>
      <c r="BK24" s="96">
        <v>0</v>
      </c>
      <c r="BL24" s="96">
        <v>0</v>
      </c>
      <c r="BM24" s="96">
        <v>2</v>
      </c>
      <c r="BN24" s="96">
        <v>2</v>
      </c>
      <c r="BO24" s="96">
        <v>2</v>
      </c>
      <c r="BP24" s="96">
        <v>2</v>
      </c>
      <c r="BQ24" s="96">
        <v>2</v>
      </c>
      <c r="BR24" s="96">
        <v>2</v>
      </c>
      <c r="BS24" s="96">
        <v>2</v>
      </c>
      <c r="BT24" s="96">
        <v>2</v>
      </c>
      <c r="BU24" s="96">
        <v>2</v>
      </c>
      <c r="BV24" s="96">
        <v>2</v>
      </c>
      <c r="BW24" s="96">
        <v>2</v>
      </c>
      <c r="BX24" s="96">
        <v>2</v>
      </c>
      <c r="BY24" s="96">
        <v>2</v>
      </c>
      <c r="BZ24" s="96">
        <v>2</v>
      </c>
      <c r="CA24" s="96">
        <v>2</v>
      </c>
      <c r="CB24" s="96">
        <v>2</v>
      </c>
      <c r="CC24" s="96">
        <v>2</v>
      </c>
      <c r="CD24" s="96">
        <v>2</v>
      </c>
      <c r="CE24" s="96">
        <v>2</v>
      </c>
      <c r="CF24" s="96">
        <v>2</v>
      </c>
      <c r="CG24" s="96">
        <v>2</v>
      </c>
      <c r="CH24" s="96">
        <v>2</v>
      </c>
      <c r="CI24" s="96">
        <v>2</v>
      </c>
      <c r="CJ24" s="96">
        <v>2</v>
      </c>
      <c r="CK24" s="96">
        <v>2</v>
      </c>
      <c r="CL24" s="96">
        <v>2</v>
      </c>
      <c r="CM24" s="96">
        <v>2</v>
      </c>
      <c r="CN24" s="96">
        <v>2</v>
      </c>
      <c r="CO24" s="96">
        <v>2</v>
      </c>
      <c r="CP24" s="96">
        <v>2</v>
      </c>
      <c r="CQ24" s="96">
        <v>2</v>
      </c>
      <c r="CR24" s="96">
        <v>2</v>
      </c>
      <c r="CS24" s="96">
        <v>2</v>
      </c>
      <c r="CT24" s="96">
        <v>2</v>
      </c>
      <c r="CU24" s="96">
        <v>2</v>
      </c>
    </row>
    <row r="25" spans="1:99" x14ac:dyDescent="0.25"/>
    <row r="26" spans="1:99" x14ac:dyDescent="0.25">
      <c r="B26" s="105" t="s">
        <v>596</v>
      </c>
    </row>
    <row r="27" spans="1:99" x14ac:dyDescent="0.25">
      <c r="B27" s="105" t="s">
        <v>597</v>
      </c>
    </row>
    <row r="28" spans="1:99" x14ac:dyDescent="0.25">
      <c r="B28" s="105" t="s">
        <v>598</v>
      </c>
    </row>
    <row r="29" spans="1:99" x14ac:dyDescent="0.25">
      <c r="B29" s="105"/>
    </row>
    <row r="30" spans="1:99" x14ac:dyDescent="0.25">
      <c r="B30" s="105"/>
    </row>
    <row r="31" spans="1:99" x14ac:dyDescent="0.25">
      <c r="B31" s="47" t="s">
        <v>336</v>
      </c>
    </row>
    <row r="32" spans="1:99" x14ac:dyDescent="0.25"/>
    <row r="33" spans="2:9" x14ac:dyDescent="0.25">
      <c r="B33" s="48"/>
      <c r="C33" t="s">
        <v>337</v>
      </c>
    </row>
    <row r="34" spans="2:9" x14ac:dyDescent="0.25"/>
    <row r="35" spans="2:9" x14ac:dyDescent="0.25">
      <c r="B35" s="49"/>
      <c r="C35" t="s">
        <v>338</v>
      </c>
    </row>
    <row r="36" spans="2:9" x14ac:dyDescent="0.25"/>
    <row r="37" spans="2:9" x14ac:dyDescent="0.25"/>
    <row r="38" spans="2:9" x14ac:dyDescent="0.25"/>
    <row r="39" spans="2:9" ht="14.4" x14ac:dyDescent="0.3">
      <c r="B39" s="127" t="s">
        <v>345</v>
      </c>
      <c r="C39" s="128"/>
      <c r="D39" s="128"/>
      <c r="E39" s="128"/>
      <c r="F39" s="128"/>
      <c r="G39" s="128"/>
      <c r="H39" s="128"/>
      <c r="I39" s="129"/>
    </row>
    <row r="40" spans="2:9" x14ac:dyDescent="0.25"/>
    <row r="41" spans="2:9" s="6" customFormat="1" x14ac:dyDescent="0.25">
      <c r="B41" s="51" t="s">
        <v>334</v>
      </c>
      <c r="C41" s="130" t="s">
        <v>332</v>
      </c>
      <c r="D41" s="130"/>
      <c r="E41" s="130"/>
      <c r="F41" s="130"/>
      <c r="G41" s="130"/>
      <c r="H41" s="130"/>
      <c r="I41" s="130"/>
    </row>
    <row r="42" spans="2:9" s="6" customFormat="1" ht="42" customHeight="1" x14ac:dyDescent="0.25">
      <c r="B42" s="52">
        <v>1</v>
      </c>
      <c r="C42" s="123" t="s">
        <v>368</v>
      </c>
      <c r="D42" s="110"/>
      <c r="E42" s="110"/>
      <c r="F42" s="110"/>
      <c r="G42" s="110"/>
      <c r="H42" s="110"/>
      <c r="I42" s="110"/>
    </row>
    <row r="43" spans="2:9" s="6" customFormat="1" ht="25.5" customHeight="1" x14ac:dyDescent="0.25">
      <c r="B43" s="52">
        <v>2</v>
      </c>
      <c r="C43" s="123" t="s">
        <v>272</v>
      </c>
      <c r="D43" s="110"/>
      <c r="E43" s="110"/>
      <c r="F43" s="110"/>
      <c r="G43" s="110"/>
      <c r="H43" s="110"/>
      <c r="I43" s="110"/>
    </row>
    <row r="44" spans="2:9" s="6" customFormat="1" ht="27" customHeight="1" x14ac:dyDescent="0.25">
      <c r="B44" s="52">
        <v>3</v>
      </c>
      <c r="C44" s="123" t="s">
        <v>275</v>
      </c>
      <c r="D44" s="110"/>
      <c r="E44" s="110"/>
      <c r="F44" s="110"/>
      <c r="G44" s="110"/>
      <c r="H44" s="110"/>
      <c r="I44" s="110"/>
    </row>
    <row r="45" spans="2:9" s="6" customFormat="1" ht="40.5" customHeight="1" x14ac:dyDescent="0.25">
      <c r="B45" s="52">
        <v>4</v>
      </c>
      <c r="C45" s="123" t="s">
        <v>279</v>
      </c>
      <c r="D45" s="110"/>
      <c r="E45" s="110"/>
      <c r="F45" s="110"/>
      <c r="G45" s="110"/>
      <c r="H45" s="110"/>
      <c r="I45" s="110"/>
    </row>
    <row r="46" spans="2:9" s="6" customFormat="1" ht="40.5" customHeight="1" x14ac:dyDescent="0.25">
      <c r="B46" s="52">
        <v>5</v>
      </c>
      <c r="C46" s="123" t="s">
        <v>282</v>
      </c>
      <c r="D46" s="110"/>
      <c r="E46" s="110"/>
      <c r="F46" s="110"/>
      <c r="G46" s="110"/>
      <c r="H46" s="110"/>
      <c r="I46" s="110"/>
    </row>
    <row r="47" spans="2:9" s="6" customFormat="1" ht="50.7" customHeight="1" x14ac:dyDescent="0.25">
      <c r="B47" s="52">
        <v>6</v>
      </c>
      <c r="C47" s="123" t="s">
        <v>369</v>
      </c>
      <c r="D47" s="110"/>
      <c r="E47" s="110"/>
      <c r="F47" s="110"/>
      <c r="G47" s="110"/>
      <c r="H47" s="110"/>
      <c r="I47" s="110"/>
    </row>
    <row r="48" spans="2:9" s="6" customFormat="1" ht="27.45" customHeight="1" x14ac:dyDescent="0.25">
      <c r="B48" s="52">
        <v>7</v>
      </c>
      <c r="C48" s="123" t="s">
        <v>285</v>
      </c>
      <c r="D48" s="110"/>
      <c r="E48" s="110"/>
      <c r="F48" s="110"/>
      <c r="G48" s="110"/>
      <c r="H48" s="110"/>
      <c r="I48" s="110"/>
    </row>
    <row r="49" spans="2:9" s="6" customFormat="1" ht="37.200000000000003" customHeight="1" x14ac:dyDescent="0.25">
      <c r="B49" s="52">
        <v>8</v>
      </c>
      <c r="C49" s="123" t="s">
        <v>372</v>
      </c>
      <c r="D49" s="110"/>
      <c r="E49" s="110"/>
      <c r="F49" s="110"/>
      <c r="G49" s="110"/>
      <c r="H49" s="110"/>
      <c r="I49" s="110"/>
    </row>
    <row r="50" spans="2:9" s="6" customFormat="1" ht="31.5" customHeight="1" x14ac:dyDescent="0.25">
      <c r="B50" s="52">
        <v>9</v>
      </c>
      <c r="C50" s="123" t="s">
        <v>373</v>
      </c>
      <c r="D50" s="110"/>
      <c r="E50" s="110"/>
      <c r="F50" s="110"/>
      <c r="G50" s="110"/>
      <c r="H50" s="110"/>
      <c r="I50" s="110"/>
    </row>
    <row r="51" spans="2:9" s="6" customFormat="1" ht="28.95" customHeight="1" x14ac:dyDescent="0.25">
      <c r="B51" s="52">
        <v>10</v>
      </c>
      <c r="C51" s="123" t="s">
        <v>374</v>
      </c>
      <c r="D51" s="110"/>
      <c r="E51" s="110"/>
      <c r="F51" s="110"/>
      <c r="G51" s="110"/>
      <c r="H51" s="110"/>
      <c r="I51" s="110"/>
    </row>
    <row r="52" spans="2:9" s="6" customFormat="1" ht="33" customHeight="1" x14ac:dyDescent="0.25">
      <c r="B52" s="52">
        <v>11</v>
      </c>
      <c r="C52" s="123" t="s">
        <v>375</v>
      </c>
      <c r="D52" s="110"/>
      <c r="E52" s="110"/>
      <c r="F52" s="110"/>
      <c r="G52" s="110"/>
      <c r="H52" s="110"/>
      <c r="I52" s="110"/>
    </row>
    <row r="53" spans="2:9" s="6" customFormat="1" ht="59.7" customHeight="1" x14ac:dyDescent="0.25">
      <c r="B53" s="52">
        <v>12</v>
      </c>
      <c r="C53" s="123" t="s">
        <v>376</v>
      </c>
      <c r="D53" s="110"/>
      <c r="E53" s="110"/>
      <c r="F53" s="110"/>
      <c r="G53" s="110"/>
      <c r="H53" s="110"/>
      <c r="I53" s="110"/>
    </row>
    <row r="54" spans="2:9" s="6" customFormat="1" ht="25.5" customHeight="1" x14ac:dyDescent="0.25">
      <c r="B54" s="52">
        <v>13</v>
      </c>
      <c r="C54" s="123" t="s">
        <v>382</v>
      </c>
      <c r="D54" s="110"/>
      <c r="E54" s="110"/>
      <c r="F54" s="110"/>
      <c r="G54" s="110"/>
      <c r="H54" s="110"/>
      <c r="I54" s="110"/>
    </row>
    <row r="55" spans="2:9" s="6" customFormat="1" ht="25.95" customHeight="1" x14ac:dyDescent="0.25">
      <c r="B55" s="52">
        <v>14</v>
      </c>
      <c r="C55" s="123" t="s">
        <v>381</v>
      </c>
      <c r="D55" s="110"/>
      <c r="E55" s="110"/>
      <c r="F55" s="110"/>
      <c r="G55" s="110"/>
      <c r="H55" s="110"/>
      <c r="I55" s="110"/>
    </row>
    <row r="56" spans="2:9" s="6" customFormat="1" ht="22.95" customHeight="1" x14ac:dyDescent="0.25">
      <c r="B56" s="52">
        <v>15</v>
      </c>
      <c r="C56" s="123" t="s">
        <v>299</v>
      </c>
      <c r="D56" s="110"/>
      <c r="E56" s="110"/>
      <c r="F56" s="110"/>
      <c r="G56" s="110"/>
      <c r="H56" s="110"/>
      <c r="I56" s="110"/>
    </row>
    <row r="57" spans="2:9" s="6" customFormat="1" ht="28.95" customHeight="1" x14ac:dyDescent="0.25">
      <c r="B57" s="52">
        <v>16</v>
      </c>
      <c r="C57" s="123" t="s">
        <v>302</v>
      </c>
      <c r="D57" s="110"/>
      <c r="E57" s="110"/>
      <c r="F57" s="110"/>
      <c r="G57" s="110"/>
      <c r="H57" s="110"/>
      <c r="I57" s="110"/>
    </row>
    <row r="58" spans="2:9" s="6" customFormat="1" ht="41.7" customHeight="1" x14ac:dyDescent="0.25">
      <c r="B58" s="52">
        <v>17</v>
      </c>
      <c r="C58" s="123" t="s">
        <v>306</v>
      </c>
      <c r="D58" s="110"/>
      <c r="E58" s="110"/>
      <c r="F58" s="110"/>
      <c r="G58" s="110"/>
      <c r="H58" s="110"/>
      <c r="I58" s="110"/>
    </row>
    <row r="59" spans="2:9" s="6" customFormat="1" ht="58.5" customHeight="1" x14ac:dyDescent="0.25">
      <c r="B59" s="52">
        <v>18</v>
      </c>
      <c r="C59" s="123" t="s">
        <v>309</v>
      </c>
      <c r="D59" s="110"/>
      <c r="E59" s="110"/>
      <c r="F59" s="110"/>
      <c r="G59" s="110"/>
      <c r="H59" s="110"/>
      <c r="I59" s="110"/>
    </row>
    <row r="60" spans="2:9" x14ac:dyDescent="0.25"/>
    <row r="61" spans="2:9" x14ac:dyDescent="0.25"/>
    <row r="62" spans="2:9" x14ac:dyDescent="0.25"/>
    <row r="63" spans="2:9" x14ac:dyDescent="0.25"/>
    <row r="64" spans="2:9"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sheetData>
  <mergeCells count="25">
    <mergeCell ref="C59:I59"/>
    <mergeCell ref="C43:I43"/>
    <mergeCell ref="C44:I44"/>
    <mergeCell ref="C45:I45"/>
    <mergeCell ref="C46:I46"/>
    <mergeCell ref="C48:I48"/>
    <mergeCell ref="C49:I49"/>
    <mergeCell ref="C50:I50"/>
    <mergeCell ref="C53:I53"/>
    <mergeCell ref="C51:I51"/>
    <mergeCell ref="C52:I52"/>
    <mergeCell ref="B1:F1"/>
    <mergeCell ref="C56:I56"/>
    <mergeCell ref="C57:I57"/>
    <mergeCell ref="C58:I58"/>
    <mergeCell ref="B3:C3"/>
    <mergeCell ref="B4:C4"/>
    <mergeCell ref="D3:F3"/>
    <mergeCell ref="D4:F4"/>
    <mergeCell ref="C54:I54"/>
    <mergeCell ref="C55:I55"/>
    <mergeCell ref="B39:I39"/>
    <mergeCell ref="C41:I41"/>
    <mergeCell ref="C42:I42"/>
    <mergeCell ref="C47:I4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G39"/>
  <sheetViews>
    <sheetView showGridLines="0" zoomScale="80" zoomScaleNormal="80" workbookViewId="0">
      <pane ySplit="3" topLeftCell="A4" activePane="bottomLeft" state="frozen"/>
      <selection activeCell="C3" sqref="C3"/>
      <selection pane="bottomLeft" activeCell="E5" sqref="E5"/>
    </sheetView>
  </sheetViews>
  <sheetFormatPr defaultColWidth="0" defaultRowHeight="13.8" zeroHeight="1" x14ac:dyDescent="0.25"/>
  <cols>
    <col min="1" max="1" width="1.69921875" customWidth="1"/>
    <col min="2" max="2" width="16.19921875" customWidth="1"/>
    <col min="3" max="3" width="22.5" customWidth="1"/>
    <col min="4" max="4" width="31.69921875" customWidth="1"/>
    <col min="5" max="5" width="62.5" customWidth="1"/>
    <col min="6" max="6" width="31" customWidth="1"/>
    <col min="7" max="7" width="8.69921875" customWidth="1"/>
    <col min="8" max="8" width="8.69921875" hidden="1" customWidth="1"/>
    <col min="9" max="16384" width="8.69921875" hidden="1"/>
  </cols>
  <sheetData>
    <row r="1" spans="2:6" ht="20.399999999999999" x14ac:dyDescent="0.25">
      <c r="B1" s="109" t="s">
        <v>12</v>
      </c>
      <c r="C1" s="109"/>
      <c r="D1" s="2" t="str">
        <f>'Cover sheet'!C1</f>
        <v>Thames Water</v>
      </c>
    </row>
    <row r="2" spans="2:6" ht="12" customHeight="1" thickBot="1" x14ac:dyDescent="0.3"/>
    <row r="3" spans="2:6" ht="30" customHeight="1" thickBot="1" x14ac:dyDescent="0.3">
      <c r="B3" s="16" t="s">
        <v>13</v>
      </c>
      <c r="C3" s="17" t="s">
        <v>14</v>
      </c>
      <c r="D3" s="18" t="s">
        <v>15</v>
      </c>
      <c r="E3" s="17" t="s">
        <v>16</v>
      </c>
      <c r="F3" s="17" t="s">
        <v>17</v>
      </c>
    </row>
    <row r="4" spans="2:6" ht="14.55" customHeight="1" x14ac:dyDescent="0.25">
      <c r="B4" s="19" t="s">
        <v>18</v>
      </c>
      <c r="C4" s="19" t="s">
        <v>19</v>
      </c>
      <c r="D4" s="19" t="s">
        <v>20</v>
      </c>
      <c r="E4" s="20"/>
      <c r="F4" s="20"/>
    </row>
    <row r="5" spans="2:6" ht="22.8" x14ac:dyDescent="0.25">
      <c r="B5" s="99">
        <v>43374</v>
      </c>
      <c r="C5" s="19" t="s">
        <v>391</v>
      </c>
      <c r="D5" s="19" t="s">
        <v>394</v>
      </c>
      <c r="E5" s="20" t="s">
        <v>392</v>
      </c>
      <c r="F5" s="100" t="s">
        <v>393</v>
      </c>
    </row>
    <row r="6" spans="2:6" ht="22.8" x14ac:dyDescent="0.25">
      <c r="B6" s="99">
        <v>43556</v>
      </c>
      <c r="C6" s="19" t="s">
        <v>603</v>
      </c>
      <c r="D6" s="19" t="s">
        <v>604</v>
      </c>
      <c r="E6" s="20" t="s">
        <v>605</v>
      </c>
      <c r="F6" s="100" t="s">
        <v>606</v>
      </c>
    </row>
    <row r="7" spans="2:6" ht="22.8" x14ac:dyDescent="0.25">
      <c r="B7" s="99">
        <v>43556</v>
      </c>
      <c r="C7" s="19" t="s">
        <v>603</v>
      </c>
      <c r="D7" s="19" t="s">
        <v>607</v>
      </c>
      <c r="E7" s="20" t="s">
        <v>605</v>
      </c>
      <c r="F7" s="100" t="s">
        <v>606</v>
      </c>
    </row>
    <row r="8" spans="2:6" ht="22.8" x14ac:dyDescent="0.25">
      <c r="B8" s="99">
        <v>43556</v>
      </c>
      <c r="C8" s="19" t="s">
        <v>608</v>
      </c>
      <c r="D8" s="19" t="s">
        <v>609</v>
      </c>
      <c r="E8" s="20" t="s">
        <v>610</v>
      </c>
      <c r="F8" s="100" t="s">
        <v>606</v>
      </c>
    </row>
    <row r="9" spans="2:6" ht="34.200000000000003" x14ac:dyDescent="0.25">
      <c r="B9" s="99">
        <v>43556</v>
      </c>
      <c r="C9" s="19" t="s">
        <v>608</v>
      </c>
      <c r="D9" s="19" t="s">
        <v>616</v>
      </c>
      <c r="E9" s="20" t="s">
        <v>617</v>
      </c>
      <c r="F9" s="100" t="s">
        <v>618</v>
      </c>
    </row>
    <row r="10" spans="2:6" ht="22.8" x14ac:dyDescent="0.25">
      <c r="B10" s="99">
        <v>43556</v>
      </c>
      <c r="C10" s="19" t="s">
        <v>611</v>
      </c>
      <c r="D10" s="19" t="s">
        <v>612</v>
      </c>
      <c r="E10" s="20" t="s">
        <v>613</v>
      </c>
      <c r="F10" s="100" t="s">
        <v>614</v>
      </c>
    </row>
    <row r="11" spans="2:6" x14ac:dyDescent="0.25">
      <c r="B11" s="108">
        <v>44890</v>
      </c>
      <c r="C11" s="19" t="s">
        <v>619</v>
      </c>
      <c r="D11" s="19" t="s">
        <v>620</v>
      </c>
      <c r="E11" s="100" t="s">
        <v>621</v>
      </c>
      <c r="F11" s="20" t="s">
        <v>622</v>
      </c>
    </row>
    <row r="12" spans="2:6" x14ac:dyDescent="0.25">
      <c r="B12" s="108">
        <v>44890</v>
      </c>
      <c r="C12" s="19" t="s">
        <v>608</v>
      </c>
      <c r="D12" s="19" t="s">
        <v>623</v>
      </c>
      <c r="E12" s="20" t="s">
        <v>624</v>
      </c>
      <c r="F12" s="20" t="s">
        <v>625</v>
      </c>
    </row>
    <row r="13" spans="2:6" x14ac:dyDescent="0.25">
      <c r="B13" s="20"/>
      <c r="C13" s="20"/>
      <c r="D13" s="20"/>
      <c r="E13" s="20"/>
      <c r="F13" s="20"/>
    </row>
    <row r="14" spans="2:6" x14ac:dyDescent="0.25">
      <c r="B14" s="20"/>
      <c r="C14" s="20"/>
      <c r="D14" s="20"/>
      <c r="E14" s="20"/>
      <c r="F14" s="20"/>
    </row>
    <row r="15" spans="2:6" x14ac:dyDescent="0.25">
      <c r="B15" s="20"/>
      <c r="C15" s="20"/>
      <c r="D15" s="20"/>
      <c r="E15" s="20"/>
      <c r="F15" s="20"/>
    </row>
    <row r="16" spans="2:6" x14ac:dyDescent="0.25">
      <c r="B16" s="20"/>
      <c r="C16" s="20"/>
      <c r="D16" s="20"/>
      <c r="E16" s="20"/>
      <c r="F16" s="20"/>
    </row>
    <row r="17" spans="2:6" x14ac:dyDescent="0.25">
      <c r="B17" s="20"/>
      <c r="C17" s="20"/>
      <c r="D17" s="20"/>
      <c r="E17" s="20"/>
      <c r="F17" s="20"/>
    </row>
    <row r="18" spans="2:6" x14ac:dyDescent="0.25">
      <c r="B18" s="20"/>
      <c r="C18" s="20"/>
      <c r="D18" s="20"/>
      <c r="E18" s="20"/>
      <c r="F18" s="20"/>
    </row>
    <row r="19" spans="2:6" x14ac:dyDescent="0.25">
      <c r="B19" s="20"/>
      <c r="C19" s="20"/>
      <c r="D19" s="20"/>
      <c r="E19" s="20"/>
      <c r="F19" s="20"/>
    </row>
    <row r="20" spans="2:6" x14ac:dyDescent="0.25">
      <c r="B20" s="20"/>
      <c r="C20" s="20"/>
      <c r="D20" s="20"/>
      <c r="E20" s="20"/>
      <c r="F20" s="20"/>
    </row>
    <row r="21" spans="2:6" x14ac:dyDescent="0.25">
      <c r="B21" s="20"/>
      <c r="C21" s="20"/>
      <c r="D21" s="20"/>
      <c r="E21" s="20"/>
      <c r="F21" s="20"/>
    </row>
    <row r="22" spans="2:6" x14ac:dyDescent="0.25">
      <c r="B22" s="20"/>
      <c r="C22" s="20"/>
      <c r="D22" s="20"/>
      <c r="E22" s="20"/>
      <c r="F22" s="20"/>
    </row>
    <row r="23" spans="2:6" x14ac:dyDescent="0.25">
      <c r="B23" s="20"/>
      <c r="C23" s="20"/>
      <c r="D23" s="20"/>
      <c r="E23" s="20"/>
      <c r="F23" s="20"/>
    </row>
    <row r="24" spans="2:6" x14ac:dyDescent="0.25">
      <c r="B24" s="20"/>
      <c r="C24" s="20"/>
      <c r="D24" s="20"/>
      <c r="E24" s="20"/>
      <c r="F24" s="20"/>
    </row>
    <row r="25" spans="2:6" x14ac:dyDescent="0.25">
      <c r="B25" s="20"/>
      <c r="C25" s="20"/>
      <c r="D25" s="20"/>
      <c r="E25" s="20"/>
      <c r="F25" s="20"/>
    </row>
    <row r="26" spans="2:6" x14ac:dyDescent="0.25">
      <c r="B26" s="20"/>
      <c r="C26" s="20"/>
      <c r="D26" s="20"/>
      <c r="E26" s="20"/>
      <c r="F26" s="20"/>
    </row>
    <row r="27" spans="2:6" x14ac:dyDescent="0.25">
      <c r="B27" s="20"/>
      <c r="C27" s="20"/>
      <c r="D27" s="20"/>
      <c r="E27" s="20"/>
      <c r="F27" s="20"/>
    </row>
    <row r="28" spans="2:6" x14ac:dyDescent="0.25">
      <c r="B28" s="20"/>
      <c r="C28" s="20"/>
      <c r="D28" s="20"/>
      <c r="E28" s="20"/>
      <c r="F28" s="20"/>
    </row>
    <row r="29" spans="2:6" x14ac:dyDescent="0.25">
      <c r="B29" s="20"/>
      <c r="C29" s="20"/>
      <c r="D29" s="20"/>
      <c r="E29" s="20"/>
      <c r="F29" s="20"/>
    </row>
    <row r="30" spans="2:6" x14ac:dyDescent="0.25">
      <c r="B30" s="20"/>
      <c r="C30" s="20"/>
      <c r="D30" s="20"/>
      <c r="E30" s="20"/>
      <c r="F30" s="20"/>
    </row>
    <row r="31" spans="2:6" x14ac:dyDescent="0.25">
      <c r="B31" s="20"/>
      <c r="C31" s="20"/>
      <c r="D31" s="20"/>
      <c r="E31" s="20"/>
      <c r="F31" s="20"/>
    </row>
    <row r="32" spans="2:6" x14ac:dyDescent="0.25">
      <c r="B32" s="20"/>
      <c r="C32" s="20"/>
      <c r="D32" s="20"/>
      <c r="E32" s="20"/>
      <c r="F32" s="20"/>
    </row>
    <row r="33" spans="2:6" x14ac:dyDescent="0.25">
      <c r="B33" s="20"/>
      <c r="C33" s="20"/>
      <c r="D33" s="20"/>
      <c r="E33" s="20"/>
      <c r="F33" s="20"/>
    </row>
    <row r="34" spans="2:6" x14ac:dyDescent="0.25">
      <c r="B34" s="20"/>
      <c r="C34" s="20"/>
      <c r="D34" s="20"/>
      <c r="E34" s="20"/>
      <c r="F34" s="20"/>
    </row>
    <row r="35" spans="2:6" x14ac:dyDescent="0.25">
      <c r="B35" s="20"/>
      <c r="C35" s="20"/>
      <c r="D35" s="20"/>
      <c r="E35" s="20"/>
      <c r="F35" s="20"/>
    </row>
    <row r="36" spans="2:6" x14ac:dyDescent="0.25">
      <c r="B36" s="20"/>
      <c r="C36" s="20"/>
      <c r="D36" s="20"/>
      <c r="E36" s="20"/>
      <c r="F36" s="20"/>
    </row>
    <row r="37" spans="2:6" x14ac:dyDescent="0.25">
      <c r="B37" s="20"/>
      <c r="C37" s="20"/>
      <c r="D37" s="20"/>
      <c r="E37" s="20"/>
      <c r="F37" s="20"/>
    </row>
    <row r="38" spans="2:6" x14ac:dyDescent="0.25">
      <c r="B38" s="20"/>
      <c r="C38" s="20"/>
      <c r="D38" s="20"/>
      <c r="E38" s="20"/>
      <c r="F38" s="20"/>
    </row>
    <row r="39" spans="2:6" x14ac:dyDescent="0.25"/>
  </sheetData>
  <mergeCells count="1">
    <mergeCell ref="B1:C1"/>
  </mergeCells>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pageSetUpPr fitToPage="1"/>
  </sheetPr>
  <dimension ref="A1:L63"/>
  <sheetViews>
    <sheetView showGridLines="0" zoomScale="80" zoomScaleNormal="80" workbookViewId="0">
      <pane ySplit="6" topLeftCell="A7" activePane="bottomLeft" state="frozen"/>
      <selection activeCell="C18" sqref="C18"/>
      <selection pane="bottomLeft" activeCell="G10" sqref="G10"/>
    </sheetView>
  </sheetViews>
  <sheetFormatPr defaultColWidth="0" defaultRowHeight="13.8" zeroHeight="1" x14ac:dyDescent="0.25"/>
  <cols>
    <col min="1" max="1" width="2.69921875" customWidth="1"/>
    <col min="2" max="2" width="4.19921875" customWidth="1"/>
    <col min="3" max="3" width="72.19921875" customWidth="1"/>
    <col min="4" max="4" width="16.69921875" customWidth="1"/>
    <col min="5" max="5" width="14.69921875" customWidth="1"/>
    <col min="6" max="6" width="5.69921875" customWidth="1"/>
    <col min="7" max="7" width="3.19921875" customWidth="1"/>
    <col min="8" max="8" width="65.19921875" style="28" customWidth="1"/>
    <col min="9" max="9" width="19.19921875" customWidth="1"/>
    <col min="10" max="10" width="8.69921875" customWidth="1"/>
    <col min="11" max="11" width="8.69921875" hidden="1" customWidth="1"/>
    <col min="12" max="12" width="0" hidden="1" customWidth="1"/>
    <col min="13" max="16384" width="8.69921875" hidden="1"/>
  </cols>
  <sheetData>
    <row r="1" spans="2:9" ht="25.2" customHeight="1" x14ac:dyDescent="0.25">
      <c r="B1" s="1" t="s">
        <v>21</v>
      </c>
      <c r="C1" s="21"/>
      <c r="D1" s="22"/>
      <c r="E1" s="21"/>
      <c r="H1"/>
    </row>
    <row r="2" spans="2:9" s="23" customFormat="1" ht="14.4" thickBot="1" x14ac:dyDescent="0.3">
      <c r="H2" s="24"/>
    </row>
    <row r="3" spans="2:9" s="23" customFormat="1" ht="16.8" thickBot="1" x14ac:dyDescent="0.3">
      <c r="B3" s="114" t="s">
        <v>2</v>
      </c>
      <c r="C3" s="115"/>
      <c r="D3" s="116" t="str">
        <f>'Cover sheet'!C5</f>
        <v>Thames Water</v>
      </c>
      <c r="E3" s="116"/>
      <c r="F3" s="116"/>
      <c r="G3" s="64"/>
      <c r="H3" s="24"/>
    </row>
    <row r="4" spans="2:9" s="23" customFormat="1" ht="19.2" customHeight="1" thickBot="1" x14ac:dyDescent="0.3">
      <c r="B4" s="114" t="s">
        <v>330</v>
      </c>
      <c r="C4" s="115"/>
      <c r="D4" s="116" t="str">
        <f>'Cover sheet'!C6</f>
        <v>Swindon &amp; Oxfordshire (SWOX)</v>
      </c>
      <c r="E4" s="116"/>
      <c r="F4" s="116"/>
      <c r="G4" s="64"/>
      <c r="H4" s="24"/>
    </row>
    <row r="5" spans="2:9" s="23" customFormat="1" ht="15.6" thickBot="1" x14ac:dyDescent="0.4">
      <c r="B5" s="25"/>
      <c r="C5" s="25"/>
      <c r="H5" s="24"/>
    </row>
    <row r="6" spans="2:9" ht="16.95" customHeight="1" thickBot="1" x14ac:dyDescent="0.3">
      <c r="B6" s="17" t="s">
        <v>334</v>
      </c>
      <c r="C6" s="18" t="s">
        <v>25</v>
      </c>
      <c r="D6" s="18" t="s">
        <v>23</v>
      </c>
      <c r="E6" s="65" t="s">
        <v>24</v>
      </c>
      <c r="F6" s="77" t="s">
        <v>333</v>
      </c>
      <c r="G6" s="70"/>
      <c r="H6" s="117" t="s">
        <v>383</v>
      </c>
      <c r="I6" s="118"/>
    </row>
    <row r="7" spans="2:9" ht="40.200000000000003" customHeight="1" x14ac:dyDescent="0.25">
      <c r="B7" s="27">
        <v>1</v>
      </c>
      <c r="C7" s="45" t="s">
        <v>26</v>
      </c>
      <c r="D7" s="45" t="s">
        <v>27</v>
      </c>
      <c r="E7" s="60" t="s">
        <v>335</v>
      </c>
      <c r="F7" s="27" t="s">
        <v>27</v>
      </c>
      <c r="G7" s="61"/>
      <c r="H7" s="101" t="s">
        <v>473</v>
      </c>
      <c r="I7" s="104" t="s">
        <v>595</v>
      </c>
    </row>
    <row r="8" spans="2:9" ht="40.200000000000003" customHeight="1" x14ac:dyDescent="0.25">
      <c r="B8" s="27">
        <v>2</v>
      </c>
      <c r="C8" s="45" t="s">
        <v>28</v>
      </c>
      <c r="D8" s="45" t="s">
        <v>27</v>
      </c>
      <c r="E8" s="60" t="s">
        <v>29</v>
      </c>
      <c r="F8" s="27">
        <v>0</v>
      </c>
      <c r="G8" s="61"/>
      <c r="H8" s="101">
        <v>29</v>
      </c>
    </row>
    <row r="9" spans="2:9" ht="40.200000000000003" customHeight="1" x14ac:dyDescent="0.25">
      <c r="B9" s="27">
        <v>3</v>
      </c>
      <c r="C9" s="45" t="s">
        <v>30</v>
      </c>
      <c r="D9" s="45" t="s">
        <v>27</v>
      </c>
      <c r="E9" s="60" t="s">
        <v>31</v>
      </c>
      <c r="F9" s="27">
        <v>0</v>
      </c>
      <c r="G9" s="61"/>
      <c r="H9" s="101">
        <v>52</v>
      </c>
    </row>
    <row r="10" spans="2:9" ht="40.200000000000003" customHeight="1" x14ac:dyDescent="0.25">
      <c r="B10" s="27">
        <v>4</v>
      </c>
      <c r="C10" s="45" t="s">
        <v>33</v>
      </c>
      <c r="D10" s="45" t="s">
        <v>27</v>
      </c>
      <c r="E10" s="60" t="s">
        <v>31</v>
      </c>
      <c r="F10" s="27">
        <v>0</v>
      </c>
      <c r="G10" s="61"/>
      <c r="H10" s="101">
        <v>48</v>
      </c>
    </row>
    <row r="11" spans="2:9" ht="40.200000000000003" customHeight="1" x14ac:dyDescent="0.25">
      <c r="B11" s="27">
        <v>5</v>
      </c>
      <c r="C11" s="45" t="s">
        <v>35</v>
      </c>
      <c r="D11" s="45" t="s">
        <v>27</v>
      </c>
      <c r="E11" s="60" t="s">
        <v>31</v>
      </c>
      <c r="F11" s="27">
        <v>0</v>
      </c>
      <c r="G11" s="61"/>
      <c r="H11" s="101">
        <v>0</v>
      </c>
    </row>
    <row r="12" spans="2:9" ht="40.200000000000003" customHeight="1" x14ac:dyDescent="0.25">
      <c r="B12" s="27">
        <v>6</v>
      </c>
      <c r="C12" s="45" t="s">
        <v>37</v>
      </c>
      <c r="D12" s="45" t="s">
        <v>27</v>
      </c>
      <c r="E12" s="60" t="s">
        <v>31</v>
      </c>
      <c r="F12" s="27">
        <v>0</v>
      </c>
      <c r="G12" s="61"/>
      <c r="H12" s="101">
        <v>0</v>
      </c>
    </row>
    <row r="13" spans="2:9" ht="40.200000000000003" customHeight="1" x14ac:dyDescent="0.25">
      <c r="B13" s="27">
        <v>7</v>
      </c>
      <c r="C13" s="45" t="s">
        <v>39</v>
      </c>
      <c r="D13" s="45" t="s">
        <v>27</v>
      </c>
      <c r="E13" s="60" t="s">
        <v>389</v>
      </c>
      <c r="F13" s="27" t="s">
        <v>27</v>
      </c>
      <c r="G13" s="61"/>
      <c r="H13" s="101" t="s">
        <v>600</v>
      </c>
    </row>
    <row r="14" spans="2:9" ht="40.200000000000003" customHeight="1" x14ac:dyDescent="0.25">
      <c r="B14" s="27">
        <v>8</v>
      </c>
      <c r="C14" s="45" t="s">
        <v>40</v>
      </c>
      <c r="D14" s="45" t="s">
        <v>27</v>
      </c>
      <c r="E14" s="60" t="s">
        <v>41</v>
      </c>
      <c r="F14" s="27">
        <v>0</v>
      </c>
      <c r="G14" s="61"/>
      <c r="H14" s="101" t="s">
        <v>474</v>
      </c>
    </row>
    <row r="15" spans="2:9" ht="40.200000000000003" customHeight="1" x14ac:dyDescent="0.25">
      <c r="B15" s="27">
        <v>9</v>
      </c>
      <c r="C15" s="45" t="s">
        <v>42</v>
      </c>
      <c r="D15" s="46" t="s">
        <v>27</v>
      </c>
      <c r="E15" s="60" t="s">
        <v>41</v>
      </c>
      <c r="F15" s="27">
        <v>0</v>
      </c>
      <c r="G15" s="61"/>
      <c r="H15" s="101" t="s">
        <v>475</v>
      </c>
    </row>
    <row r="16" spans="2:9" ht="40.200000000000003" customHeight="1" x14ac:dyDescent="0.25">
      <c r="B16" s="27">
        <v>10</v>
      </c>
      <c r="C16" s="45" t="s">
        <v>44</v>
      </c>
      <c r="D16" s="46" t="s">
        <v>27</v>
      </c>
      <c r="E16" s="71" t="s">
        <v>41</v>
      </c>
      <c r="F16" s="27">
        <v>0</v>
      </c>
      <c r="G16" s="61"/>
      <c r="H16" s="101" t="s">
        <v>601</v>
      </c>
    </row>
    <row r="17" spans="2:8" ht="40.200000000000003" customHeight="1" x14ac:dyDescent="0.25">
      <c r="B17" s="27">
        <v>11</v>
      </c>
      <c r="C17" s="45" t="s">
        <v>395</v>
      </c>
      <c r="D17" s="46" t="s">
        <v>27</v>
      </c>
      <c r="E17" s="71" t="s">
        <v>269</v>
      </c>
      <c r="F17" s="27" t="s">
        <v>27</v>
      </c>
      <c r="G17" s="61"/>
      <c r="H17" s="101" t="s">
        <v>476</v>
      </c>
    </row>
    <row r="18" spans="2:8" ht="40.200000000000003" customHeight="1" x14ac:dyDescent="0.25">
      <c r="B18" s="27">
        <v>12</v>
      </c>
      <c r="C18" s="45" t="s">
        <v>46</v>
      </c>
      <c r="D18" s="46" t="s">
        <v>47</v>
      </c>
      <c r="E18" s="71" t="s">
        <v>48</v>
      </c>
      <c r="F18" s="27">
        <v>1</v>
      </c>
      <c r="G18" s="61"/>
      <c r="H18" s="101" t="s">
        <v>602</v>
      </c>
    </row>
    <row r="19" spans="2:8" ht="40.200000000000003" customHeight="1" x14ac:dyDescent="0.25">
      <c r="B19" s="27">
        <v>13</v>
      </c>
      <c r="C19" s="45" t="s">
        <v>50</v>
      </c>
      <c r="D19" s="45" t="s">
        <v>27</v>
      </c>
      <c r="E19" s="71" t="s">
        <v>51</v>
      </c>
      <c r="F19" s="27" t="s">
        <v>27</v>
      </c>
      <c r="G19" s="61"/>
      <c r="H19" s="101" t="s">
        <v>592</v>
      </c>
    </row>
    <row r="20" spans="2:8" ht="40.200000000000003" customHeight="1" x14ac:dyDescent="0.25">
      <c r="B20" s="27">
        <v>14</v>
      </c>
      <c r="C20" s="45" t="s">
        <v>53</v>
      </c>
      <c r="D20" s="46" t="s">
        <v>27</v>
      </c>
      <c r="E20" s="71" t="s">
        <v>54</v>
      </c>
      <c r="F20" s="27" t="s">
        <v>350</v>
      </c>
      <c r="G20" s="61"/>
      <c r="H20" s="101" t="s">
        <v>27</v>
      </c>
    </row>
    <row r="21" spans="2:8" ht="40.200000000000003" customHeight="1" x14ac:dyDescent="0.25">
      <c r="B21" s="27">
        <v>15</v>
      </c>
      <c r="C21" s="45" t="s">
        <v>56</v>
      </c>
      <c r="D21" s="45" t="s">
        <v>27</v>
      </c>
      <c r="E21" s="71" t="s">
        <v>269</v>
      </c>
      <c r="F21" s="27" t="s">
        <v>27</v>
      </c>
      <c r="G21" s="61"/>
      <c r="H21" s="101" t="s">
        <v>477</v>
      </c>
    </row>
    <row r="22" spans="2:8" ht="101.55" customHeight="1" x14ac:dyDescent="0.25">
      <c r="B22" s="27">
        <v>16</v>
      </c>
      <c r="C22" s="45" t="s">
        <v>57</v>
      </c>
      <c r="D22" s="45" t="s">
        <v>27</v>
      </c>
      <c r="E22" s="71" t="s">
        <v>269</v>
      </c>
      <c r="F22" s="27" t="s">
        <v>27</v>
      </c>
      <c r="G22" s="61"/>
      <c r="H22" s="101" t="s">
        <v>615</v>
      </c>
    </row>
    <row r="23" spans="2:8" x14ac:dyDescent="0.25"/>
    <row r="24" spans="2:8" ht="13.95" customHeight="1" x14ac:dyDescent="0.25"/>
    <row r="25" spans="2:8" x14ac:dyDescent="0.25">
      <c r="B25" s="47" t="s">
        <v>336</v>
      </c>
    </row>
    <row r="26" spans="2:8" x14ac:dyDescent="0.25"/>
    <row r="27" spans="2:8" x14ac:dyDescent="0.25">
      <c r="B27" s="48"/>
      <c r="C27" t="s">
        <v>337</v>
      </c>
    </row>
    <row r="28" spans="2:8" x14ac:dyDescent="0.25"/>
    <row r="29" spans="2:8" x14ac:dyDescent="0.25">
      <c r="B29" s="49"/>
      <c r="C29" t="s">
        <v>338</v>
      </c>
    </row>
    <row r="30" spans="2:8" x14ac:dyDescent="0.25"/>
    <row r="31" spans="2:8" x14ac:dyDescent="0.25"/>
    <row r="32" spans="2:8" x14ac:dyDescent="0.25"/>
    <row r="33" spans="1:11" ht="14.4" x14ac:dyDescent="0.3">
      <c r="B33" s="119" t="s">
        <v>339</v>
      </c>
      <c r="C33" s="120"/>
      <c r="D33" s="120"/>
      <c r="E33" s="120"/>
      <c r="F33" s="121"/>
      <c r="G33" s="66"/>
      <c r="H33" s="56"/>
      <c r="I33" s="56"/>
      <c r="J33" s="56"/>
      <c r="K33" s="57"/>
    </row>
    <row r="34" spans="1:11" s="6" customFormat="1" ht="13.95" customHeight="1" x14ac:dyDescent="0.25">
      <c r="H34" s="41"/>
    </row>
    <row r="35" spans="1:11" s="6" customFormat="1" ht="13.95" customHeight="1" x14ac:dyDescent="0.25">
      <c r="B35" s="53" t="s">
        <v>331</v>
      </c>
      <c r="C35" s="122" t="s">
        <v>332</v>
      </c>
      <c r="D35" s="122"/>
      <c r="E35" s="122"/>
      <c r="F35" s="122"/>
      <c r="G35" s="67"/>
    </row>
    <row r="36" spans="1:11" s="55" customFormat="1" ht="73.2" customHeight="1" x14ac:dyDescent="0.25">
      <c r="A36" s="6"/>
      <c r="B36" s="52">
        <v>1</v>
      </c>
      <c r="C36" s="111" t="s">
        <v>347</v>
      </c>
      <c r="D36" s="112"/>
      <c r="E36" s="112"/>
      <c r="F36" s="113"/>
      <c r="G36" s="68"/>
      <c r="H36" s="54"/>
      <c r="I36" s="54"/>
      <c r="J36" s="54"/>
    </row>
    <row r="37" spans="1:11" s="55" customFormat="1" ht="57" customHeight="1" x14ac:dyDescent="0.25">
      <c r="A37" s="6"/>
      <c r="B37" s="52">
        <v>2</v>
      </c>
      <c r="C37" s="123" t="s">
        <v>348</v>
      </c>
      <c r="D37" s="123"/>
      <c r="E37" s="123"/>
      <c r="F37" s="123"/>
      <c r="G37" s="68"/>
    </row>
    <row r="38" spans="1:11" s="55" customFormat="1" ht="40.200000000000003" customHeight="1" x14ac:dyDescent="0.25">
      <c r="A38" s="6"/>
      <c r="B38" s="52">
        <v>3</v>
      </c>
      <c r="C38" s="123" t="s">
        <v>32</v>
      </c>
      <c r="D38" s="123"/>
      <c r="E38" s="123"/>
      <c r="F38" s="123"/>
      <c r="G38" s="68"/>
    </row>
    <row r="39" spans="1:11" s="55" customFormat="1" ht="40.200000000000003" customHeight="1" x14ac:dyDescent="0.25">
      <c r="A39" s="6"/>
      <c r="B39" s="52">
        <v>4</v>
      </c>
      <c r="C39" s="123" t="s">
        <v>34</v>
      </c>
      <c r="D39" s="123"/>
      <c r="E39" s="123"/>
      <c r="F39" s="123"/>
      <c r="G39" s="68"/>
    </row>
    <row r="40" spans="1:11" s="55" customFormat="1" ht="40.200000000000003" customHeight="1" x14ac:dyDescent="0.25">
      <c r="A40" s="6"/>
      <c r="B40" s="52">
        <v>5</v>
      </c>
      <c r="C40" s="123" t="s">
        <v>36</v>
      </c>
      <c r="D40" s="123"/>
      <c r="E40" s="123"/>
      <c r="F40" s="123"/>
      <c r="G40" s="68"/>
    </row>
    <row r="41" spans="1:11" s="55" customFormat="1" ht="40.200000000000003" customHeight="1" x14ac:dyDescent="0.25">
      <c r="A41" s="6"/>
      <c r="B41" s="52">
        <v>6</v>
      </c>
      <c r="C41" s="123" t="s">
        <v>38</v>
      </c>
      <c r="D41" s="123"/>
      <c r="E41" s="123"/>
      <c r="F41" s="123"/>
      <c r="G41" s="68"/>
    </row>
    <row r="42" spans="1:11" s="55" customFormat="1" ht="60" customHeight="1" x14ac:dyDescent="0.25">
      <c r="A42" s="6"/>
      <c r="B42" s="52">
        <v>7</v>
      </c>
      <c r="C42" s="123" t="s">
        <v>385</v>
      </c>
      <c r="D42" s="123"/>
      <c r="E42" s="123"/>
      <c r="F42" s="123"/>
      <c r="G42" s="68"/>
    </row>
    <row r="43" spans="1:11" s="55" customFormat="1" ht="66" customHeight="1" x14ac:dyDescent="0.25">
      <c r="A43" s="6"/>
      <c r="B43" s="52">
        <v>8</v>
      </c>
      <c r="C43" s="123" t="s">
        <v>349</v>
      </c>
      <c r="D43" s="123"/>
      <c r="E43" s="123"/>
      <c r="F43" s="123"/>
      <c r="G43" s="68"/>
    </row>
    <row r="44" spans="1:11" s="55" customFormat="1" ht="49.5" customHeight="1" x14ac:dyDescent="0.25">
      <c r="A44" s="6"/>
      <c r="B44" s="52">
        <v>9</v>
      </c>
      <c r="C44" s="123" t="s">
        <v>43</v>
      </c>
      <c r="D44" s="123"/>
      <c r="E44" s="123"/>
      <c r="F44" s="123"/>
      <c r="G44" s="68"/>
    </row>
    <row r="45" spans="1:11" s="55" customFormat="1" ht="47.7" customHeight="1" x14ac:dyDescent="0.25">
      <c r="A45" s="6"/>
      <c r="B45" s="52">
        <v>10</v>
      </c>
      <c r="C45" s="110" t="s">
        <v>45</v>
      </c>
      <c r="D45" s="110"/>
      <c r="E45" s="110"/>
      <c r="F45" s="110"/>
      <c r="G45" s="69"/>
    </row>
    <row r="46" spans="1:11" s="55" customFormat="1" ht="77.7" customHeight="1" x14ac:dyDescent="0.25">
      <c r="A46" s="6"/>
      <c r="B46" s="52">
        <v>11</v>
      </c>
      <c r="C46" s="110" t="s">
        <v>386</v>
      </c>
      <c r="D46" s="110"/>
      <c r="E46" s="110"/>
      <c r="F46" s="110"/>
      <c r="G46" s="69"/>
    </row>
    <row r="47" spans="1:11" s="55" customFormat="1" ht="40.200000000000003" customHeight="1" x14ac:dyDescent="0.25">
      <c r="A47" s="6"/>
      <c r="B47" s="52">
        <v>12</v>
      </c>
      <c r="C47" s="110" t="s">
        <v>49</v>
      </c>
      <c r="D47" s="110"/>
      <c r="E47" s="110"/>
      <c r="F47" s="110"/>
      <c r="G47" s="69"/>
    </row>
    <row r="48" spans="1:11" s="55" customFormat="1" ht="40.200000000000003" customHeight="1" x14ac:dyDescent="0.25">
      <c r="A48" s="6"/>
      <c r="B48" s="52">
        <v>13</v>
      </c>
      <c r="C48" s="110" t="s">
        <v>52</v>
      </c>
      <c r="D48" s="110"/>
      <c r="E48" s="110"/>
      <c r="F48" s="110"/>
      <c r="G48" s="69"/>
    </row>
    <row r="49" spans="1:7" s="55" customFormat="1" ht="47.7" customHeight="1" x14ac:dyDescent="0.25">
      <c r="A49" s="6"/>
      <c r="B49" s="52">
        <v>14</v>
      </c>
      <c r="C49" s="110" t="s">
        <v>55</v>
      </c>
      <c r="D49" s="110"/>
      <c r="E49" s="110"/>
      <c r="F49" s="110"/>
      <c r="G49" s="69"/>
    </row>
    <row r="50" spans="1:7" s="55" customFormat="1" ht="91.2" customHeight="1" x14ac:dyDescent="0.25">
      <c r="A50" s="6"/>
      <c r="B50" s="52">
        <v>15</v>
      </c>
      <c r="C50" s="110" t="s">
        <v>387</v>
      </c>
      <c r="D50" s="110"/>
      <c r="E50" s="110"/>
      <c r="F50" s="110"/>
      <c r="G50" s="69"/>
    </row>
    <row r="51" spans="1:7" s="55" customFormat="1" ht="149.69999999999999" customHeight="1" x14ac:dyDescent="0.25">
      <c r="A51" s="6"/>
      <c r="B51" s="52">
        <v>16</v>
      </c>
      <c r="C51" s="110" t="s">
        <v>388</v>
      </c>
      <c r="D51" s="110"/>
      <c r="E51" s="110"/>
      <c r="F51" s="110"/>
      <c r="G51" s="69"/>
    </row>
    <row r="52" spans="1:7" x14ac:dyDescent="0.25"/>
    <row r="53" spans="1:7" x14ac:dyDescent="0.25">
      <c r="B53" s="119" t="s">
        <v>364</v>
      </c>
      <c r="C53" s="120"/>
      <c r="D53" s="120"/>
      <c r="E53" s="120"/>
      <c r="F53" s="121"/>
    </row>
    <row r="54" spans="1:7" ht="14.4" thickBot="1" x14ac:dyDescent="0.3"/>
    <row r="55" spans="1:7" ht="14.4" thickBot="1" x14ac:dyDescent="0.3">
      <c r="B55" s="72" t="s">
        <v>334</v>
      </c>
      <c r="C55" s="73" t="s">
        <v>351</v>
      </c>
      <c r="D55" s="73" t="s">
        <v>352</v>
      </c>
    </row>
    <row r="56" spans="1:7" ht="53.4" thickBot="1" x14ac:dyDescent="0.3">
      <c r="B56" s="74">
        <v>1</v>
      </c>
      <c r="C56" s="75" t="s">
        <v>353</v>
      </c>
      <c r="D56" s="75" t="s">
        <v>357</v>
      </c>
    </row>
    <row r="57" spans="1:7" ht="66.599999999999994" thickBot="1" x14ac:dyDescent="0.3">
      <c r="B57" s="74">
        <v>2</v>
      </c>
      <c r="C57" s="75" t="s">
        <v>354</v>
      </c>
      <c r="D57" s="75" t="s">
        <v>358</v>
      </c>
    </row>
    <row r="58" spans="1:7" ht="93" thickBot="1" x14ac:dyDescent="0.3">
      <c r="B58" s="74">
        <v>3</v>
      </c>
      <c r="C58" s="75" t="s">
        <v>359</v>
      </c>
      <c r="D58" s="75" t="s">
        <v>361</v>
      </c>
    </row>
    <row r="59" spans="1:7" ht="132.6" thickBot="1" x14ac:dyDescent="0.3">
      <c r="B59" s="74">
        <v>4</v>
      </c>
      <c r="C59" s="75" t="s">
        <v>360</v>
      </c>
      <c r="D59" s="75" t="s">
        <v>362</v>
      </c>
    </row>
    <row r="60" spans="1:7" ht="40.200000000000003" thickBot="1" x14ac:dyDescent="0.3">
      <c r="B60" s="74">
        <v>5</v>
      </c>
      <c r="C60" s="75" t="s">
        <v>355</v>
      </c>
      <c r="D60" s="75" t="s">
        <v>363</v>
      </c>
    </row>
    <row r="61" spans="1:7" x14ac:dyDescent="0.25"/>
    <row r="62" spans="1:7" ht="39.6" x14ac:dyDescent="0.25">
      <c r="C62" s="76" t="s">
        <v>356</v>
      </c>
    </row>
    <row r="63" spans="1:7" x14ac:dyDescent="0.25"/>
  </sheetData>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hyperlinks>
    <hyperlink ref="I7" r:id="rId1" display="https://corporate.thameswater.co.uk/-/media/Site-Content/Your-water-future-2018/Water-Resources-Market-Information/Thames-Water-WRZ-Boundaries.zip" xr:uid="{00000000-0004-0000-0200-000000000000}"/>
  </hyperlinks>
  <pageMargins left="0.7" right="0.7" top="0.75" bottom="0.75" header="0.3" footer="0.3"/>
  <pageSetup paperSize="8" scale="59" fitToHeight="0" orientation="portrait" r:id="rId2"/>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pageSetUpPr fitToPage="1"/>
  </sheetPr>
  <dimension ref="A1:DE55"/>
  <sheetViews>
    <sheetView showGridLines="0" zoomScale="70" zoomScaleNormal="70" workbookViewId="0">
      <selection activeCell="H7" sqref="H7"/>
    </sheetView>
  </sheetViews>
  <sheetFormatPr defaultColWidth="0" defaultRowHeight="13.8" zeroHeight="1" x14ac:dyDescent="0.25"/>
  <cols>
    <col min="1" max="1" width="2" customWidth="1"/>
    <col min="2" max="2" width="4.19921875" customWidth="1"/>
    <col min="3" max="3" width="70.69921875" customWidth="1"/>
    <col min="4" max="4" width="16.69921875" customWidth="1"/>
    <col min="5" max="5" width="14.69921875" customWidth="1"/>
    <col min="6" max="6" width="5.69921875" customWidth="1"/>
    <col min="7" max="7" width="2.5" customWidth="1"/>
    <col min="8" max="89" width="8.69921875" customWidth="1"/>
    <col min="90" max="109" width="8.69921875" hidden="1" customWidth="1"/>
  </cols>
  <sheetData>
    <row r="1" spans="1:88" ht="24" x14ac:dyDescent="0.25">
      <c r="B1" s="1" t="s">
        <v>58</v>
      </c>
      <c r="C1" s="21"/>
      <c r="D1" s="22"/>
      <c r="E1" s="21"/>
      <c r="F1" s="21"/>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c r="CG1" s="23"/>
      <c r="CH1" s="23"/>
      <c r="CI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row>
    <row r="3" spans="1:88" ht="16.8" thickBot="1" x14ac:dyDescent="0.3">
      <c r="A3" s="23"/>
      <c r="B3" s="114" t="s">
        <v>2</v>
      </c>
      <c r="C3" s="134"/>
      <c r="D3" s="131" t="str">
        <f>'Cover sheet'!C5</f>
        <v>Thames Water</v>
      </c>
      <c r="E3" s="132"/>
      <c r="F3" s="13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4" t="s">
        <v>330</v>
      </c>
      <c r="C4" s="134"/>
      <c r="D4" s="131" t="str">
        <f>'Cover sheet'!C6</f>
        <v>Swindon &amp; Oxfordshire (SWOX)</v>
      </c>
      <c r="E4" s="132"/>
      <c r="F4" s="13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23"/>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60</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17" t="s">
        <v>334</v>
      </c>
      <c r="C6" s="17" t="s">
        <v>22</v>
      </c>
      <c r="D6" s="18" t="s">
        <v>23</v>
      </c>
      <c r="E6" s="18" t="s">
        <v>24</v>
      </c>
      <c r="F6" s="77" t="s">
        <v>333</v>
      </c>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40.200000000000003" customHeight="1" x14ac:dyDescent="0.25">
      <c r="B7" s="80">
        <v>1</v>
      </c>
      <c r="C7" s="78" t="s">
        <v>366</v>
      </c>
      <c r="D7" s="30" t="s">
        <v>143</v>
      </c>
      <c r="E7" s="30" t="s">
        <v>48</v>
      </c>
      <c r="F7" s="30">
        <v>2</v>
      </c>
      <c r="G7" s="31"/>
      <c r="H7" s="84">
        <v>329.16999999999996</v>
      </c>
      <c r="I7" s="84">
        <v>329.16999999999996</v>
      </c>
      <c r="J7" s="84">
        <v>329.16999999999996</v>
      </c>
      <c r="K7" s="84">
        <v>329.16999999999996</v>
      </c>
      <c r="L7" s="84">
        <v>329.16999999999996</v>
      </c>
      <c r="M7" s="84">
        <v>329.16999999999996</v>
      </c>
      <c r="N7" s="84">
        <v>329.16999999999996</v>
      </c>
      <c r="O7" s="84">
        <v>329.16999999999996</v>
      </c>
      <c r="P7" s="84">
        <v>329.16999999999996</v>
      </c>
      <c r="Q7" s="84">
        <v>329.16999999999996</v>
      </c>
      <c r="R7" s="84">
        <v>329.16999999999996</v>
      </c>
      <c r="S7" s="84">
        <v>329.16999999999996</v>
      </c>
      <c r="T7" s="84">
        <v>329.16999999999996</v>
      </c>
      <c r="U7" s="84">
        <v>329.16999999999996</v>
      </c>
      <c r="V7" s="84">
        <v>329.16999999999996</v>
      </c>
      <c r="W7" s="84">
        <v>329.16999999999996</v>
      </c>
      <c r="X7" s="84">
        <v>329.16999999999996</v>
      </c>
      <c r="Y7" s="84">
        <v>329.16999999999996</v>
      </c>
      <c r="Z7" s="84">
        <v>329.16999999999996</v>
      </c>
      <c r="AA7" s="84">
        <v>329.16999999999996</v>
      </c>
      <c r="AB7" s="84">
        <v>329.16999999999996</v>
      </c>
      <c r="AC7" s="84">
        <v>329.16999999999996</v>
      </c>
      <c r="AD7" s="84">
        <v>329.16999999999996</v>
      </c>
      <c r="AE7" s="84">
        <v>329.16999999999996</v>
      </c>
      <c r="AF7" s="84">
        <v>329.16999999999996</v>
      </c>
      <c r="AG7" s="85">
        <v>329.16999999999996</v>
      </c>
      <c r="AH7" s="85">
        <v>329.16999999999996</v>
      </c>
      <c r="AI7" s="85">
        <v>329.16999999999996</v>
      </c>
      <c r="AJ7" s="85">
        <v>329.16999999999996</v>
      </c>
      <c r="AK7" s="85">
        <v>329.16999999999996</v>
      </c>
      <c r="AL7" s="85">
        <v>329.16999999999996</v>
      </c>
      <c r="AM7" s="85">
        <v>329.16999999999996</v>
      </c>
      <c r="AN7" s="85">
        <v>329.16999999999996</v>
      </c>
      <c r="AO7" s="85">
        <v>329.16999999999996</v>
      </c>
      <c r="AP7" s="85">
        <v>329.16999999999996</v>
      </c>
      <c r="AQ7" s="85">
        <v>329.16999999999996</v>
      </c>
      <c r="AR7" s="85">
        <v>329.16999999999996</v>
      </c>
      <c r="AS7" s="85">
        <v>329.16999999999996</v>
      </c>
      <c r="AT7" s="85">
        <v>329.16999999999996</v>
      </c>
      <c r="AU7" s="85">
        <v>329.16999999999996</v>
      </c>
      <c r="AV7" s="85">
        <v>329.16999999999996</v>
      </c>
      <c r="AW7" s="85">
        <v>329.16999999999996</v>
      </c>
      <c r="AX7" s="85">
        <v>329.16999999999996</v>
      </c>
      <c r="AY7" s="85">
        <v>329.16999999999996</v>
      </c>
      <c r="AZ7" s="85">
        <v>329.16999999999996</v>
      </c>
      <c r="BA7" s="85">
        <v>329.16999999999996</v>
      </c>
      <c r="BB7" s="85">
        <v>329.16999999999996</v>
      </c>
      <c r="BC7" s="85">
        <v>329.16999999999996</v>
      </c>
      <c r="BD7" s="85">
        <v>329.16999999999996</v>
      </c>
      <c r="BE7" s="85">
        <v>329.16999999999996</v>
      </c>
      <c r="BF7" s="85">
        <v>329.16999999999996</v>
      </c>
      <c r="BG7" s="85">
        <v>329.16999999999996</v>
      </c>
      <c r="BH7" s="85">
        <v>329.16999999999996</v>
      </c>
      <c r="BI7" s="85">
        <v>329.16999999999996</v>
      </c>
      <c r="BJ7" s="85">
        <v>329.16999999999996</v>
      </c>
      <c r="BK7" s="85">
        <v>329.16999999999996</v>
      </c>
      <c r="BL7" s="85">
        <v>329.16999999999996</v>
      </c>
      <c r="BM7" s="85">
        <v>329.16999999999996</v>
      </c>
      <c r="BN7" s="85">
        <v>329.16999999999996</v>
      </c>
      <c r="BO7" s="85">
        <v>329.16999999999996</v>
      </c>
      <c r="BP7" s="85">
        <v>329.16999999999996</v>
      </c>
      <c r="BQ7" s="85">
        <v>329.16999999999996</v>
      </c>
      <c r="BR7" s="85">
        <v>329.16999999999996</v>
      </c>
      <c r="BS7" s="85">
        <v>329.16999999999996</v>
      </c>
      <c r="BT7" s="85">
        <v>329.16999999999996</v>
      </c>
      <c r="BU7" s="85">
        <v>329.16999999999996</v>
      </c>
      <c r="BV7" s="85">
        <v>329.16999999999996</v>
      </c>
      <c r="BW7" s="85">
        <v>329.16999999999996</v>
      </c>
      <c r="BX7" s="85">
        <v>329.16999999999996</v>
      </c>
      <c r="BY7" s="85">
        <v>329.16999999999996</v>
      </c>
      <c r="BZ7" s="85">
        <v>329.16999999999996</v>
      </c>
      <c r="CA7" s="85">
        <v>329.16999999999996</v>
      </c>
      <c r="CB7" s="85">
        <v>329.16999999999996</v>
      </c>
      <c r="CC7" s="85">
        <v>329.16999999999996</v>
      </c>
      <c r="CD7" s="85">
        <v>329.16999999999996</v>
      </c>
      <c r="CE7" s="85">
        <v>329.16999999999996</v>
      </c>
      <c r="CF7" s="85">
        <v>329.16999999999996</v>
      </c>
      <c r="CG7" s="85">
        <v>329.16999999999996</v>
      </c>
      <c r="CH7" s="85">
        <v>329.16999999999996</v>
      </c>
      <c r="CI7" s="85">
        <v>329.16999999999996</v>
      </c>
      <c r="CJ7" s="86"/>
    </row>
    <row r="8" spans="1:88" ht="40.200000000000003" customHeight="1" x14ac:dyDescent="0.25">
      <c r="B8" s="81">
        <f>B7+1</f>
        <v>2</v>
      </c>
      <c r="C8" s="79" t="s">
        <v>365</v>
      </c>
      <c r="D8" s="35" t="s">
        <v>145</v>
      </c>
      <c r="E8" s="36" t="s">
        <v>48</v>
      </c>
      <c r="F8" s="36">
        <v>2</v>
      </c>
      <c r="G8" s="31"/>
      <c r="H8" s="84">
        <v>-2.2347772598568243</v>
      </c>
      <c r="I8" s="84">
        <v>-2.5141244173389272</v>
      </c>
      <c r="J8" s="84">
        <v>-2.7934715748210301</v>
      </c>
      <c r="K8" s="84">
        <v>-3.072818732303134</v>
      </c>
      <c r="L8" s="84">
        <v>-3.3521658897852364</v>
      </c>
      <c r="M8" s="84">
        <v>-3.6315130472673403</v>
      </c>
      <c r="N8" s="84">
        <v>-3.9108602047494423</v>
      </c>
      <c r="O8" s="84">
        <v>-4.1902073622315461</v>
      </c>
      <c r="P8" s="84">
        <v>-4.4695545197136486</v>
      </c>
      <c r="Q8" s="84">
        <v>-4.748901677195752</v>
      </c>
      <c r="R8" s="84">
        <v>-5.0282488346778544</v>
      </c>
      <c r="S8" s="84">
        <v>-5.4040977374719565</v>
      </c>
      <c r="T8" s="84">
        <v>-5.5005994827839571</v>
      </c>
      <c r="U8" s="84">
        <v>-5.5971012280959549</v>
      </c>
      <c r="V8" s="84">
        <v>-5.6936029734079554</v>
      </c>
      <c r="W8" s="84">
        <v>-5.7901047187199541</v>
      </c>
      <c r="X8" s="84">
        <v>-5.8866064640319538</v>
      </c>
      <c r="Y8" s="84">
        <v>-5.9831082093439525</v>
      </c>
      <c r="Z8" s="84">
        <v>-6.0796099546559521</v>
      </c>
      <c r="AA8" s="84">
        <v>-6.1761116999679508</v>
      </c>
      <c r="AB8" s="84">
        <v>-6.2726134452799513</v>
      </c>
      <c r="AC8" s="84">
        <v>-6.3691151905919492</v>
      </c>
      <c r="AD8" s="84">
        <v>-6.4656169359039497</v>
      </c>
      <c r="AE8" s="84">
        <v>-6.5621186812159475</v>
      </c>
      <c r="AF8" s="87">
        <v>-6.6586204265279489</v>
      </c>
      <c r="AG8" s="85">
        <v>-6.7551221718399477</v>
      </c>
      <c r="AH8" s="85">
        <v>-6.8516239171519473</v>
      </c>
      <c r="AI8" s="85">
        <v>-6.948125662463946</v>
      </c>
      <c r="AJ8" s="85">
        <v>-7.0446274077759456</v>
      </c>
      <c r="AK8" s="85">
        <v>-7.1411291530879444</v>
      </c>
      <c r="AL8" s="85">
        <v>-7.2376308983999431</v>
      </c>
      <c r="AM8" s="85">
        <v>-7.3341326437119427</v>
      </c>
      <c r="AN8" s="85">
        <v>-7.4306343890239415</v>
      </c>
      <c r="AO8" s="85">
        <v>-7.527136134335942</v>
      </c>
      <c r="AP8" s="85">
        <v>-7.6236378796479407</v>
      </c>
      <c r="AQ8" s="85">
        <v>-7.7201396249599403</v>
      </c>
      <c r="AR8" s="85">
        <v>-7.8166413702719391</v>
      </c>
      <c r="AS8" s="85">
        <v>-7.9131431155839387</v>
      </c>
      <c r="AT8" s="85">
        <v>-8.0096448608959374</v>
      </c>
      <c r="AU8" s="85">
        <v>-8.1061466062079379</v>
      </c>
      <c r="AV8" s="85">
        <v>-8.2026483515199367</v>
      </c>
      <c r="AW8" s="85">
        <v>-8.2991500968319354</v>
      </c>
      <c r="AX8" s="85">
        <v>-8.3956518421439341</v>
      </c>
      <c r="AY8" s="85">
        <v>-8.4921535874559346</v>
      </c>
      <c r="AZ8" s="85">
        <v>-8.5886553327679334</v>
      </c>
      <c r="BA8" s="85">
        <v>-8.6851570780799321</v>
      </c>
      <c r="BB8" s="85">
        <v>-8.7816588233919308</v>
      </c>
      <c r="BC8" s="85">
        <v>-8.8781605687039296</v>
      </c>
      <c r="BD8" s="85">
        <v>-8.9746623140159301</v>
      </c>
      <c r="BE8" s="85">
        <v>-9.0711640593279288</v>
      </c>
      <c r="BF8" s="85">
        <v>-9.1676658046399293</v>
      </c>
      <c r="BG8" s="85">
        <v>-9.264167549951928</v>
      </c>
      <c r="BH8" s="85">
        <v>-9.3606692952639268</v>
      </c>
      <c r="BI8" s="85">
        <v>-9.4571710405759255</v>
      </c>
      <c r="BJ8" s="85">
        <v>-9.553672785887926</v>
      </c>
      <c r="BK8" s="85">
        <v>-9.6501745311999247</v>
      </c>
      <c r="BL8" s="85">
        <v>-9.7466762765119253</v>
      </c>
      <c r="BM8" s="85">
        <v>-9.843178021823924</v>
      </c>
      <c r="BN8" s="85">
        <v>-9.9396797671359227</v>
      </c>
      <c r="BO8" s="85">
        <v>-10.036181512447921</v>
      </c>
      <c r="BP8" s="85">
        <v>-10.132683257759922</v>
      </c>
      <c r="BQ8" s="85">
        <v>-10.229185003071921</v>
      </c>
      <c r="BR8" s="85">
        <v>-10.325686748383919</v>
      </c>
      <c r="BS8" s="85">
        <v>-10.422188493695918</v>
      </c>
      <c r="BT8" s="85">
        <v>-10.518690239007919</v>
      </c>
      <c r="BU8" s="85">
        <v>-10.615191984319917</v>
      </c>
      <c r="BV8" s="85">
        <v>-10.711693729631916</v>
      </c>
      <c r="BW8" s="85">
        <v>-10.808195474943915</v>
      </c>
      <c r="BX8" s="85">
        <v>-10.904697220255915</v>
      </c>
      <c r="BY8" s="85">
        <v>-11.001198965567914</v>
      </c>
      <c r="BZ8" s="85">
        <v>-11.097700710879913</v>
      </c>
      <c r="CA8" s="85">
        <v>-11.194202456191912</v>
      </c>
      <c r="CB8" s="85">
        <v>-11.290704201503912</v>
      </c>
      <c r="CC8" s="85">
        <v>-11.387205946815911</v>
      </c>
      <c r="CD8" s="85">
        <v>-11.48370769212791</v>
      </c>
      <c r="CE8" s="85">
        <v>-11.580209437439908</v>
      </c>
      <c r="CF8" s="85">
        <v>-11.676711182751911</v>
      </c>
      <c r="CG8" s="85">
        <v>-11.773212928063909</v>
      </c>
      <c r="CH8" s="85">
        <v>-11.869714673375908</v>
      </c>
      <c r="CI8" s="85">
        <v>-11.966216418687907</v>
      </c>
      <c r="CJ8" s="37"/>
    </row>
    <row r="9" spans="1:88" ht="40.200000000000003" customHeight="1" x14ac:dyDescent="0.25">
      <c r="B9" s="81">
        <f t="shared" ref="B9:B12" si="0">B8+1</f>
        <v>3</v>
      </c>
      <c r="C9" s="79" t="s">
        <v>147</v>
      </c>
      <c r="D9" s="35" t="s">
        <v>148</v>
      </c>
      <c r="E9" s="36" t="s">
        <v>48</v>
      </c>
      <c r="F9" s="36">
        <v>2</v>
      </c>
      <c r="G9" s="31"/>
      <c r="H9" s="84">
        <v>-12.72</v>
      </c>
      <c r="I9" s="84">
        <v>-12.72</v>
      </c>
      <c r="J9" s="84">
        <v>-12.72</v>
      </c>
      <c r="K9" s="84">
        <v>-12.72</v>
      </c>
      <c r="L9" s="84">
        <v>-12.72</v>
      </c>
      <c r="M9" s="84">
        <v>-12.72</v>
      </c>
      <c r="N9" s="84">
        <v>-12.72</v>
      </c>
      <c r="O9" s="84">
        <v>-12.72</v>
      </c>
      <c r="P9" s="84">
        <v>-12.72</v>
      </c>
      <c r="Q9" s="84">
        <v>-12.72</v>
      </c>
      <c r="R9" s="84">
        <v>-12.72</v>
      </c>
      <c r="S9" s="84">
        <v>-12.72</v>
      </c>
      <c r="T9" s="84">
        <v>-12.72</v>
      </c>
      <c r="U9" s="84">
        <v>-12.72</v>
      </c>
      <c r="V9" s="84">
        <v>-12.72</v>
      </c>
      <c r="W9" s="84">
        <v>-12.72</v>
      </c>
      <c r="X9" s="84">
        <v>-12.72</v>
      </c>
      <c r="Y9" s="84">
        <v>-12.72</v>
      </c>
      <c r="Z9" s="84">
        <v>-12.72</v>
      </c>
      <c r="AA9" s="84">
        <v>-12.72</v>
      </c>
      <c r="AB9" s="84">
        <v>-12.72</v>
      </c>
      <c r="AC9" s="84">
        <v>-12.72</v>
      </c>
      <c r="AD9" s="84">
        <v>-12.72</v>
      </c>
      <c r="AE9" s="84">
        <v>-12.72</v>
      </c>
      <c r="AF9" s="87">
        <v>-12.72</v>
      </c>
      <c r="AG9" s="85">
        <v>-12.72</v>
      </c>
      <c r="AH9" s="85">
        <v>-12.72</v>
      </c>
      <c r="AI9" s="85">
        <v>-12.72</v>
      </c>
      <c r="AJ9" s="85">
        <v>-12.72</v>
      </c>
      <c r="AK9" s="85">
        <v>-12.72</v>
      </c>
      <c r="AL9" s="85">
        <v>-12.72</v>
      </c>
      <c r="AM9" s="85">
        <v>-12.72</v>
      </c>
      <c r="AN9" s="85">
        <v>-12.72</v>
      </c>
      <c r="AO9" s="85">
        <v>-12.72</v>
      </c>
      <c r="AP9" s="85">
        <v>-12.72</v>
      </c>
      <c r="AQ9" s="85">
        <v>-12.72</v>
      </c>
      <c r="AR9" s="85">
        <v>-12.72</v>
      </c>
      <c r="AS9" s="85">
        <v>-12.72</v>
      </c>
      <c r="AT9" s="85">
        <v>-12.72</v>
      </c>
      <c r="AU9" s="85">
        <v>-12.72</v>
      </c>
      <c r="AV9" s="85">
        <v>-12.72</v>
      </c>
      <c r="AW9" s="85">
        <v>-12.72</v>
      </c>
      <c r="AX9" s="85">
        <v>-12.72</v>
      </c>
      <c r="AY9" s="85">
        <v>-12.72</v>
      </c>
      <c r="AZ9" s="85">
        <v>-12.72</v>
      </c>
      <c r="BA9" s="85">
        <v>-12.72</v>
      </c>
      <c r="BB9" s="85">
        <v>-12.72</v>
      </c>
      <c r="BC9" s="85">
        <v>-12.72</v>
      </c>
      <c r="BD9" s="85">
        <v>-12.72</v>
      </c>
      <c r="BE9" s="85">
        <v>-12.72</v>
      </c>
      <c r="BF9" s="85">
        <v>-12.72</v>
      </c>
      <c r="BG9" s="85">
        <v>-12.72</v>
      </c>
      <c r="BH9" s="85">
        <v>-12.72</v>
      </c>
      <c r="BI9" s="85">
        <v>-12.72</v>
      </c>
      <c r="BJ9" s="85">
        <v>-12.72</v>
      </c>
      <c r="BK9" s="85">
        <v>-12.72</v>
      </c>
      <c r="BL9" s="85">
        <v>-12.72</v>
      </c>
      <c r="BM9" s="85">
        <v>-12.72</v>
      </c>
      <c r="BN9" s="85">
        <v>-12.72</v>
      </c>
      <c r="BO9" s="85">
        <v>-12.72</v>
      </c>
      <c r="BP9" s="85">
        <v>-12.72</v>
      </c>
      <c r="BQ9" s="85">
        <v>-12.72</v>
      </c>
      <c r="BR9" s="85">
        <v>-12.72</v>
      </c>
      <c r="BS9" s="85">
        <v>-12.72</v>
      </c>
      <c r="BT9" s="85">
        <v>-12.72</v>
      </c>
      <c r="BU9" s="85">
        <v>-12.72</v>
      </c>
      <c r="BV9" s="85">
        <v>-12.72</v>
      </c>
      <c r="BW9" s="85">
        <v>-12.72</v>
      </c>
      <c r="BX9" s="85">
        <v>-12.72</v>
      </c>
      <c r="BY9" s="85">
        <v>-12.72</v>
      </c>
      <c r="BZ9" s="85">
        <v>-12.72</v>
      </c>
      <c r="CA9" s="85">
        <v>-12.72</v>
      </c>
      <c r="CB9" s="85">
        <v>-12.72</v>
      </c>
      <c r="CC9" s="85">
        <v>-12.72</v>
      </c>
      <c r="CD9" s="85">
        <v>-12.72</v>
      </c>
      <c r="CE9" s="85">
        <v>-12.72</v>
      </c>
      <c r="CF9" s="85">
        <v>-12.72</v>
      </c>
      <c r="CG9" s="85">
        <v>-12.72</v>
      </c>
      <c r="CH9" s="85">
        <v>-12.72</v>
      </c>
      <c r="CI9" s="85">
        <v>-12.72</v>
      </c>
      <c r="CJ9" s="37"/>
    </row>
    <row r="10" spans="1:88" ht="40.200000000000003" customHeight="1" x14ac:dyDescent="0.25">
      <c r="B10" s="81">
        <f t="shared" si="0"/>
        <v>4</v>
      </c>
      <c r="C10" s="79" t="s">
        <v>150</v>
      </c>
      <c r="D10" s="35" t="s">
        <v>151</v>
      </c>
      <c r="E10" s="36" t="s">
        <v>48</v>
      </c>
      <c r="F10" s="36">
        <v>2</v>
      </c>
      <c r="G10" s="31"/>
      <c r="H10" s="84">
        <v>-0.21461446062094103</v>
      </c>
      <c r="I10" s="84">
        <v>-0.19538488291536282</v>
      </c>
      <c r="J10" s="84">
        <v>-0.19150967591365098</v>
      </c>
      <c r="K10" s="84">
        <v>-0.17085979435187437</v>
      </c>
      <c r="L10" s="84">
        <v>-0.14880517525219839</v>
      </c>
      <c r="M10" s="84">
        <v>-0.12562147920266442</v>
      </c>
      <c r="N10" s="84">
        <v>-0.10024306543313966</v>
      </c>
      <c r="O10" s="84">
        <v>-8.0178082500667713E-2</v>
      </c>
      <c r="P10" s="84">
        <v>-6.5240749909817985E-2</v>
      </c>
      <c r="Q10" s="84">
        <v>-4.8455938104624563E-2</v>
      </c>
      <c r="R10" s="84">
        <v>-3.159001525644034E-2</v>
      </c>
      <c r="S10" s="84">
        <v>-1.4866869556555251E-2</v>
      </c>
      <c r="T10" s="84">
        <v>0</v>
      </c>
      <c r="U10" s="84">
        <v>0</v>
      </c>
      <c r="V10" s="84">
        <v>0</v>
      </c>
      <c r="W10" s="84">
        <v>0</v>
      </c>
      <c r="X10" s="84">
        <v>0</v>
      </c>
      <c r="Y10" s="84">
        <v>0</v>
      </c>
      <c r="Z10" s="84">
        <v>0</v>
      </c>
      <c r="AA10" s="84">
        <v>0</v>
      </c>
      <c r="AB10" s="84">
        <v>0</v>
      </c>
      <c r="AC10" s="84">
        <v>0</v>
      </c>
      <c r="AD10" s="84">
        <v>0</v>
      </c>
      <c r="AE10" s="84">
        <v>0</v>
      </c>
      <c r="AF10" s="87">
        <v>0</v>
      </c>
      <c r="AG10" s="85">
        <v>0</v>
      </c>
      <c r="AH10" s="85">
        <v>0</v>
      </c>
      <c r="AI10" s="85">
        <v>0</v>
      </c>
      <c r="AJ10" s="85">
        <v>0</v>
      </c>
      <c r="AK10" s="85">
        <v>0</v>
      </c>
      <c r="AL10" s="85">
        <v>0</v>
      </c>
      <c r="AM10" s="85">
        <v>0</v>
      </c>
      <c r="AN10" s="85">
        <v>0</v>
      </c>
      <c r="AO10" s="85">
        <v>0</v>
      </c>
      <c r="AP10" s="85">
        <v>0</v>
      </c>
      <c r="AQ10" s="85">
        <v>0</v>
      </c>
      <c r="AR10" s="85">
        <v>0</v>
      </c>
      <c r="AS10" s="85">
        <v>0</v>
      </c>
      <c r="AT10" s="85">
        <v>0</v>
      </c>
      <c r="AU10" s="85">
        <v>0</v>
      </c>
      <c r="AV10" s="85">
        <v>0</v>
      </c>
      <c r="AW10" s="85">
        <v>0</v>
      </c>
      <c r="AX10" s="85">
        <v>0</v>
      </c>
      <c r="AY10" s="85">
        <v>0</v>
      </c>
      <c r="AZ10" s="85">
        <v>0</v>
      </c>
      <c r="BA10" s="85">
        <v>0</v>
      </c>
      <c r="BB10" s="85">
        <v>0</v>
      </c>
      <c r="BC10" s="85">
        <v>0</v>
      </c>
      <c r="BD10" s="85">
        <v>0</v>
      </c>
      <c r="BE10" s="85">
        <v>0</v>
      </c>
      <c r="BF10" s="85">
        <v>0</v>
      </c>
      <c r="BG10" s="85">
        <v>0</v>
      </c>
      <c r="BH10" s="85">
        <v>0</v>
      </c>
      <c r="BI10" s="85">
        <v>0</v>
      </c>
      <c r="BJ10" s="85">
        <v>0</v>
      </c>
      <c r="BK10" s="85">
        <v>0</v>
      </c>
      <c r="BL10" s="85">
        <v>0</v>
      </c>
      <c r="BM10" s="85">
        <v>0</v>
      </c>
      <c r="BN10" s="85">
        <v>0</v>
      </c>
      <c r="BO10" s="85">
        <v>0</v>
      </c>
      <c r="BP10" s="85">
        <v>0</v>
      </c>
      <c r="BQ10" s="85">
        <v>0</v>
      </c>
      <c r="BR10" s="85">
        <v>0</v>
      </c>
      <c r="BS10" s="85">
        <v>0</v>
      </c>
      <c r="BT10" s="85">
        <v>0</v>
      </c>
      <c r="BU10" s="85">
        <v>0</v>
      </c>
      <c r="BV10" s="85">
        <v>0</v>
      </c>
      <c r="BW10" s="85">
        <v>0</v>
      </c>
      <c r="BX10" s="85">
        <v>0</v>
      </c>
      <c r="BY10" s="85">
        <v>0</v>
      </c>
      <c r="BZ10" s="85">
        <v>0</v>
      </c>
      <c r="CA10" s="85">
        <v>0</v>
      </c>
      <c r="CB10" s="85">
        <v>0</v>
      </c>
      <c r="CC10" s="85">
        <v>0</v>
      </c>
      <c r="CD10" s="85">
        <v>0</v>
      </c>
      <c r="CE10" s="85">
        <v>0</v>
      </c>
      <c r="CF10" s="85">
        <v>0</v>
      </c>
      <c r="CG10" s="85">
        <v>0</v>
      </c>
      <c r="CH10" s="85">
        <v>0</v>
      </c>
      <c r="CI10" s="85">
        <v>0</v>
      </c>
      <c r="CJ10" s="37"/>
    </row>
    <row r="11" spans="1:88" ht="40.200000000000003" customHeight="1" x14ac:dyDescent="0.25">
      <c r="B11" s="81">
        <f t="shared" si="0"/>
        <v>5</v>
      </c>
      <c r="C11" s="79" t="s">
        <v>153</v>
      </c>
      <c r="D11" s="35" t="s">
        <v>154</v>
      </c>
      <c r="E11" s="36" t="s">
        <v>48</v>
      </c>
      <c r="F11" s="36">
        <v>2</v>
      </c>
      <c r="G11" s="31"/>
      <c r="H11" s="84">
        <v>0</v>
      </c>
      <c r="I11" s="84">
        <v>0</v>
      </c>
      <c r="J11" s="84">
        <v>0</v>
      </c>
      <c r="K11" s="84">
        <v>0</v>
      </c>
      <c r="L11" s="84">
        <v>0</v>
      </c>
      <c r="M11" s="84">
        <v>0</v>
      </c>
      <c r="N11" s="84">
        <v>0</v>
      </c>
      <c r="O11" s="84">
        <v>0</v>
      </c>
      <c r="P11" s="84">
        <v>0</v>
      </c>
      <c r="Q11" s="84">
        <v>0</v>
      </c>
      <c r="R11" s="84">
        <v>0</v>
      </c>
      <c r="S11" s="84">
        <v>0</v>
      </c>
      <c r="T11" s="84">
        <v>0</v>
      </c>
      <c r="U11" s="84">
        <v>0</v>
      </c>
      <c r="V11" s="84">
        <v>0</v>
      </c>
      <c r="W11" s="84">
        <v>0</v>
      </c>
      <c r="X11" s="84">
        <v>0</v>
      </c>
      <c r="Y11" s="84">
        <v>0</v>
      </c>
      <c r="Z11" s="84">
        <v>0</v>
      </c>
      <c r="AA11" s="84">
        <v>0</v>
      </c>
      <c r="AB11" s="84">
        <v>0</v>
      </c>
      <c r="AC11" s="84">
        <v>0</v>
      </c>
      <c r="AD11" s="84">
        <v>0</v>
      </c>
      <c r="AE11" s="84">
        <v>0</v>
      </c>
      <c r="AF11" s="87">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85">
        <v>0</v>
      </c>
      <c r="AW11" s="85">
        <v>0</v>
      </c>
      <c r="AX11" s="85">
        <v>0</v>
      </c>
      <c r="AY11" s="85">
        <v>0</v>
      </c>
      <c r="AZ11" s="85">
        <v>0</v>
      </c>
      <c r="BA11" s="85">
        <v>0</v>
      </c>
      <c r="BB11" s="85">
        <v>0</v>
      </c>
      <c r="BC11" s="85">
        <v>0</v>
      </c>
      <c r="BD11" s="85">
        <v>0</v>
      </c>
      <c r="BE11" s="85">
        <v>0</v>
      </c>
      <c r="BF11" s="85">
        <v>0</v>
      </c>
      <c r="BG11" s="85">
        <v>0</v>
      </c>
      <c r="BH11" s="85">
        <v>0</v>
      </c>
      <c r="BI11" s="85">
        <v>0</v>
      </c>
      <c r="BJ11" s="85">
        <v>0</v>
      </c>
      <c r="BK11" s="85">
        <v>0</v>
      </c>
      <c r="BL11" s="85">
        <v>0</v>
      </c>
      <c r="BM11" s="85">
        <v>0</v>
      </c>
      <c r="BN11" s="85">
        <v>0</v>
      </c>
      <c r="BO11" s="85">
        <v>0</v>
      </c>
      <c r="BP11" s="85">
        <v>0</v>
      </c>
      <c r="BQ11" s="85">
        <v>0</v>
      </c>
      <c r="BR11" s="85">
        <v>0</v>
      </c>
      <c r="BS11" s="85">
        <v>0</v>
      </c>
      <c r="BT11" s="85">
        <v>0</v>
      </c>
      <c r="BU11" s="85">
        <v>0</v>
      </c>
      <c r="BV11" s="85">
        <v>0</v>
      </c>
      <c r="BW11" s="85">
        <v>0</v>
      </c>
      <c r="BX11" s="85">
        <v>0</v>
      </c>
      <c r="BY11" s="85">
        <v>0</v>
      </c>
      <c r="BZ11" s="85">
        <v>0</v>
      </c>
      <c r="CA11" s="85">
        <v>0</v>
      </c>
      <c r="CB11" s="85">
        <v>0</v>
      </c>
      <c r="CC11" s="85">
        <v>0</v>
      </c>
      <c r="CD11" s="85">
        <v>0</v>
      </c>
      <c r="CE11" s="85">
        <v>0</v>
      </c>
      <c r="CF11" s="85">
        <v>0</v>
      </c>
      <c r="CG11" s="85">
        <v>0</v>
      </c>
      <c r="CH11" s="85">
        <v>0</v>
      </c>
      <c r="CI11" s="85">
        <v>0</v>
      </c>
      <c r="CJ11" s="37"/>
    </row>
    <row r="12" spans="1:88" ht="40.200000000000003" customHeight="1" x14ac:dyDescent="0.25">
      <c r="B12" s="81">
        <f t="shared" si="0"/>
        <v>6</v>
      </c>
      <c r="C12" s="79" t="s">
        <v>156</v>
      </c>
      <c r="D12" s="35" t="s">
        <v>157</v>
      </c>
      <c r="E12" s="36" t="s">
        <v>48</v>
      </c>
      <c r="F12" s="36">
        <v>2</v>
      </c>
      <c r="G12" s="31"/>
      <c r="H12" s="88">
        <v>17.23</v>
      </c>
      <c r="I12" s="88">
        <v>17.23</v>
      </c>
      <c r="J12" s="88">
        <v>17.23</v>
      </c>
      <c r="K12" s="88">
        <v>17.23</v>
      </c>
      <c r="L12" s="88">
        <v>17.23</v>
      </c>
      <c r="M12" s="88">
        <v>17.23</v>
      </c>
      <c r="N12" s="88">
        <v>17.23</v>
      </c>
      <c r="O12" s="88">
        <v>17.23</v>
      </c>
      <c r="P12" s="88">
        <v>17.23</v>
      </c>
      <c r="Q12" s="88">
        <v>17.23</v>
      </c>
      <c r="R12" s="88">
        <v>17.23</v>
      </c>
      <c r="S12" s="88">
        <v>17.23</v>
      </c>
      <c r="T12" s="88">
        <v>17.23</v>
      </c>
      <c r="U12" s="88">
        <v>17.23</v>
      </c>
      <c r="V12" s="88">
        <v>17.23</v>
      </c>
      <c r="W12" s="88">
        <v>17.23</v>
      </c>
      <c r="X12" s="88">
        <v>17.23</v>
      </c>
      <c r="Y12" s="88">
        <v>17.23</v>
      </c>
      <c r="Z12" s="88">
        <v>17.23</v>
      </c>
      <c r="AA12" s="88">
        <v>17.23</v>
      </c>
      <c r="AB12" s="88">
        <v>17.23</v>
      </c>
      <c r="AC12" s="88">
        <v>17.23</v>
      </c>
      <c r="AD12" s="88">
        <v>17.23</v>
      </c>
      <c r="AE12" s="88">
        <v>17.23</v>
      </c>
      <c r="AF12" s="88">
        <v>17.23</v>
      </c>
      <c r="AG12" s="89">
        <v>17.23</v>
      </c>
      <c r="AH12" s="89">
        <v>17.23</v>
      </c>
      <c r="AI12" s="89">
        <v>17.23</v>
      </c>
      <c r="AJ12" s="89">
        <v>17.23</v>
      </c>
      <c r="AK12" s="89">
        <v>17.23</v>
      </c>
      <c r="AL12" s="89">
        <v>17.23</v>
      </c>
      <c r="AM12" s="89">
        <v>17.23</v>
      </c>
      <c r="AN12" s="89">
        <v>17.23</v>
      </c>
      <c r="AO12" s="89">
        <v>17.23</v>
      </c>
      <c r="AP12" s="89">
        <v>17.23</v>
      </c>
      <c r="AQ12" s="89">
        <v>17.23</v>
      </c>
      <c r="AR12" s="89">
        <v>17.23</v>
      </c>
      <c r="AS12" s="89">
        <v>17.23</v>
      </c>
      <c r="AT12" s="89">
        <v>17.23</v>
      </c>
      <c r="AU12" s="89">
        <v>17.23</v>
      </c>
      <c r="AV12" s="89">
        <v>17.23</v>
      </c>
      <c r="AW12" s="89">
        <v>17.23</v>
      </c>
      <c r="AX12" s="89">
        <v>17.23</v>
      </c>
      <c r="AY12" s="89">
        <v>17.23</v>
      </c>
      <c r="AZ12" s="89">
        <v>17.23</v>
      </c>
      <c r="BA12" s="89">
        <v>17.23</v>
      </c>
      <c r="BB12" s="89">
        <v>17.23</v>
      </c>
      <c r="BC12" s="89">
        <v>17.23</v>
      </c>
      <c r="BD12" s="89">
        <v>17.23</v>
      </c>
      <c r="BE12" s="89">
        <v>17.23</v>
      </c>
      <c r="BF12" s="89">
        <v>17.23</v>
      </c>
      <c r="BG12" s="89">
        <v>17.23</v>
      </c>
      <c r="BH12" s="89">
        <v>17.23</v>
      </c>
      <c r="BI12" s="89">
        <v>17.23</v>
      </c>
      <c r="BJ12" s="89">
        <v>17.23</v>
      </c>
      <c r="BK12" s="89">
        <v>17.23</v>
      </c>
      <c r="BL12" s="89">
        <v>17.23</v>
      </c>
      <c r="BM12" s="89">
        <v>17.23</v>
      </c>
      <c r="BN12" s="89">
        <v>17.23</v>
      </c>
      <c r="BO12" s="89">
        <v>17.23</v>
      </c>
      <c r="BP12" s="89">
        <v>17.23</v>
      </c>
      <c r="BQ12" s="89">
        <v>17.23</v>
      </c>
      <c r="BR12" s="89">
        <v>17.23</v>
      </c>
      <c r="BS12" s="89">
        <v>17.23</v>
      </c>
      <c r="BT12" s="89">
        <v>17.23</v>
      </c>
      <c r="BU12" s="89">
        <v>17.23</v>
      </c>
      <c r="BV12" s="89">
        <v>17.23</v>
      </c>
      <c r="BW12" s="89">
        <v>17.23</v>
      </c>
      <c r="BX12" s="89">
        <v>17.23</v>
      </c>
      <c r="BY12" s="89">
        <v>17.23</v>
      </c>
      <c r="BZ12" s="89">
        <v>17.23</v>
      </c>
      <c r="CA12" s="89">
        <v>17.23</v>
      </c>
      <c r="CB12" s="89">
        <v>17.23</v>
      </c>
      <c r="CC12" s="89">
        <v>17.23</v>
      </c>
      <c r="CD12" s="89">
        <v>17.23</v>
      </c>
      <c r="CE12" s="89">
        <v>17.23</v>
      </c>
      <c r="CF12" s="89">
        <v>17.23</v>
      </c>
      <c r="CG12" s="89">
        <v>17.23</v>
      </c>
      <c r="CH12" s="89">
        <v>17.23</v>
      </c>
      <c r="CI12" s="89">
        <v>17.23</v>
      </c>
      <c r="CJ12" s="37"/>
    </row>
    <row r="13" spans="1:88" x14ac:dyDescent="0.25"/>
    <row r="14" spans="1:88" x14ac:dyDescent="0.25">
      <c r="B14" s="47" t="s">
        <v>336</v>
      </c>
    </row>
    <row r="15" spans="1:88" x14ac:dyDescent="0.25"/>
    <row r="16" spans="1:88" x14ac:dyDescent="0.25">
      <c r="B16" s="48"/>
      <c r="C16" t="s">
        <v>337</v>
      </c>
    </row>
    <row r="17" spans="2:9" x14ac:dyDescent="0.25">
      <c r="B17" s="49"/>
      <c r="C17" t="s">
        <v>338</v>
      </c>
    </row>
    <row r="18" spans="2:9" x14ac:dyDescent="0.25"/>
    <row r="19" spans="2:9" x14ac:dyDescent="0.25"/>
    <row r="20" spans="2:9" ht="14.4" x14ac:dyDescent="0.3">
      <c r="B20" s="127" t="s">
        <v>340</v>
      </c>
      <c r="C20" s="128"/>
      <c r="D20" s="128"/>
      <c r="E20" s="128"/>
      <c r="F20" s="128"/>
      <c r="G20" s="128"/>
      <c r="H20" s="128"/>
      <c r="I20" s="129"/>
    </row>
    <row r="21" spans="2:9" x14ac:dyDescent="0.25"/>
    <row r="22" spans="2:9" s="6" customFormat="1" x14ac:dyDescent="0.25">
      <c r="B22" s="51" t="s">
        <v>334</v>
      </c>
      <c r="C22" s="130" t="s">
        <v>332</v>
      </c>
      <c r="D22" s="130"/>
      <c r="E22" s="130"/>
      <c r="F22" s="130"/>
      <c r="G22" s="130"/>
      <c r="H22" s="130"/>
      <c r="I22" s="130"/>
    </row>
    <row r="23" spans="2:9" s="6" customFormat="1" ht="63" customHeight="1" x14ac:dyDescent="0.25">
      <c r="B23" s="52">
        <v>1</v>
      </c>
      <c r="C23" s="124" t="s">
        <v>144</v>
      </c>
      <c r="D23" s="125"/>
      <c r="E23" s="125"/>
      <c r="F23" s="125"/>
      <c r="G23" s="125"/>
      <c r="H23" s="125"/>
      <c r="I23" s="125"/>
    </row>
    <row r="24" spans="2:9" s="6" customFormat="1" ht="43.2" customHeight="1" x14ac:dyDescent="0.25">
      <c r="B24" s="52">
        <f>B23+1</f>
        <v>2</v>
      </c>
      <c r="C24" s="124" t="s">
        <v>146</v>
      </c>
      <c r="D24" s="125"/>
      <c r="E24" s="125"/>
      <c r="F24" s="125"/>
      <c r="G24" s="125"/>
      <c r="H24" s="125"/>
      <c r="I24" s="125"/>
    </row>
    <row r="25" spans="2:9" s="6" customFormat="1" ht="47.55" customHeight="1" x14ac:dyDescent="0.25">
      <c r="B25" s="52">
        <f t="shared" ref="B25:B28" si="1">B24+1</f>
        <v>3</v>
      </c>
      <c r="C25" s="124" t="s">
        <v>149</v>
      </c>
      <c r="D25" s="125"/>
      <c r="E25" s="125"/>
      <c r="F25" s="125"/>
      <c r="G25" s="125"/>
      <c r="H25" s="125"/>
      <c r="I25" s="125"/>
    </row>
    <row r="26" spans="2:9" s="6" customFormat="1" ht="41.7" customHeight="1" x14ac:dyDescent="0.25">
      <c r="B26" s="52">
        <f t="shared" si="1"/>
        <v>4</v>
      </c>
      <c r="C26" s="124" t="s">
        <v>152</v>
      </c>
      <c r="D26" s="125"/>
      <c r="E26" s="125"/>
      <c r="F26" s="125"/>
      <c r="G26" s="125"/>
      <c r="H26" s="125"/>
      <c r="I26" s="125"/>
    </row>
    <row r="27" spans="2:9" s="6" customFormat="1" ht="94.95" customHeight="1" x14ac:dyDescent="0.25">
      <c r="B27" s="52">
        <f t="shared" si="1"/>
        <v>5</v>
      </c>
      <c r="C27" s="124" t="s">
        <v>155</v>
      </c>
      <c r="D27" s="125"/>
      <c r="E27" s="125"/>
      <c r="F27" s="125"/>
      <c r="G27" s="125"/>
      <c r="H27" s="125"/>
      <c r="I27" s="125"/>
    </row>
    <row r="28" spans="2:9" s="6" customFormat="1" ht="82.5" customHeight="1" x14ac:dyDescent="0.25">
      <c r="B28" s="52">
        <f t="shared" si="1"/>
        <v>6</v>
      </c>
      <c r="C28" s="124" t="s">
        <v>158</v>
      </c>
      <c r="D28" s="125"/>
      <c r="E28" s="125"/>
      <c r="F28" s="125"/>
      <c r="G28" s="125"/>
      <c r="H28" s="125"/>
      <c r="I28" s="125"/>
    </row>
    <row r="29" spans="2:9" s="6" customFormat="1" ht="13.2" x14ac:dyDescent="0.25"/>
    <row r="30" spans="2:9" s="6" customFormat="1" ht="13.2" hidden="1" x14ac:dyDescent="0.25"/>
    <row r="31" spans="2:9" s="6" customFormat="1" ht="13.2" hidden="1" x14ac:dyDescent="0.25"/>
    <row r="32" spans="2:9" s="6" customFormat="1" ht="13.2" hidden="1" x14ac:dyDescent="0.25"/>
    <row r="52" x14ac:dyDescent="0.25"/>
    <row r="53" x14ac:dyDescent="0.25"/>
    <row r="54" x14ac:dyDescent="0.25"/>
    <row r="55" x14ac:dyDescent="0.25"/>
  </sheetData>
  <mergeCells count="14">
    <mergeCell ref="AG5:CJ5"/>
    <mergeCell ref="B20:I20"/>
    <mergeCell ref="C22:I22"/>
    <mergeCell ref="C23:I23"/>
    <mergeCell ref="D3:F3"/>
    <mergeCell ref="D4:F4"/>
    <mergeCell ref="B3:C3"/>
    <mergeCell ref="B4:C4"/>
    <mergeCell ref="H5:AF5"/>
    <mergeCell ref="C24:I24"/>
    <mergeCell ref="C25:I25"/>
    <mergeCell ref="C26:I26"/>
    <mergeCell ref="C27:I27"/>
    <mergeCell ref="C28:I28"/>
  </mergeCells>
  <pageMargins left="0.25" right="0.25" top="0.75" bottom="0.75" header="0.3" footer="0.3"/>
  <pageSetup paperSize="8" scale="8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70" zoomScaleNormal="70" workbookViewId="0">
      <selection activeCell="H7" sqref="H7"/>
    </sheetView>
  </sheetViews>
  <sheetFormatPr defaultColWidth="0" defaultRowHeight="13.8" zeroHeight="1" x14ac:dyDescent="0.25"/>
  <cols>
    <col min="1" max="1" width="1.69921875" customWidth="1"/>
    <col min="2" max="2" width="4.19921875" customWidth="1"/>
    <col min="3" max="3" width="70.69921875" customWidth="1"/>
    <col min="4" max="4" width="16.69921875" customWidth="1"/>
    <col min="5" max="5" width="14.69921875" customWidth="1"/>
    <col min="6" max="6" width="5.69921875" customWidth="1"/>
    <col min="7" max="7" width="3.19921875" customWidth="1"/>
    <col min="8" max="89" width="8.69921875" customWidth="1"/>
    <col min="90" max="109" width="8.69921875" hidden="1" customWidth="1"/>
    <col min="110" max="110" width="0" hidden="1" customWidth="1"/>
    <col min="111" max="16384" width="8.69921875" hidden="1"/>
  </cols>
  <sheetData>
    <row r="1" spans="2:88" ht="22.5" customHeight="1" x14ac:dyDescent="0.45">
      <c r="B1" s="136" t="s">
        <v>159</v>
      </c>
      <c r="C1" s="136"/>
      <c r="D1" s="136"/>
      <c r="E1" s="136"/>
      <c r="F1" s="136"/>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5" customHeight="1" thickBot="1" x14ac:dyDescent="0.3">
      <c r="B3" s="114" t="s">
        <v>2</v>
      </c>
      <c r="C3" s="134"/>
      <c r="D3" s="131" t="str">
        <f>'Cover sheet'!C5</f>
        <v>Thames Water</v>
      </c>
      <c r="E3" s="132"/>
      <c r="F3" s="133"/>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4.7" customHeight="1" thickBot="1" x14ac:dyDescent="0.4">
      <c r="B4" s="137" t="s">
        <v>330</v>
      </c>
      <c r="C4" s="138"/>
      <c r="D4" s="131" t="str">
        <f>'Cover sheet'!C6</f>
        <v>Swindon &amp; Oxfordshire (SWOX)</v>
      </c>
      <c r="E4" s="132"/>
      <c r="F4" s="133"/>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60</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396</v>
      </c>
      <c r="E7" s="30" t="s">
        <v>48</v>
      </c>
      <c r="F7" s="82">
        <v>2</v>
      </c>
      <c r="G7" s="38"/>
      <c r="H7" s="84">
        <v>53.944594835705516</v>
      </c>
      <c r="I7" s="84">
        <v>52.975811777735451</v>
      </c>
      <c r="J7" s="84">
        <v>52.06625792416898</v>
      </c>
      <c r="K7" s="84">
        <v>51.199833752923382</v>
      </c>
      <c r="L7" s="84">
        <v>50.367343645112243</v>
      </c>
      <c r="M7" s="84">
        <v>49.581056485541708</v>
      </c>
      <c r="N7" s="84">
        <v>48.829122938442708</v>
      </c>
      <c r="O7" s="84">
        <v>48.105300286142786</v>
      </c>
      <c r="P7" s="84">
        <v>47.412582276025724</v>
      </c>
      <c r="Q7" s="84">
        <v>46.747737914115746</v>
      </c>
      <c r="R7" s="84">
        <v>46.109689240299097</v>
      </c>
      <c r="S7" s="84">
        <v>45.496237791805122</v>
      </c>
      <c r="T7" s="84">
        <v>44.901332906279762</v>
      </c>
      <c r="U7" s="84">
        <v>44.323544500910273</v>
      </c>
      <c r="V7" s="84">
        <v>43.762107627059542</v>
      </c>
      <c r="W7" s="84">
        <v>43.218045250534054</v>
      </c>
      <c r="X7" s="84">
        <v>42.691607575403097</v>
      </c>
      <c r="Y7" s="84">
        <v>42.180391654669677</v>
      </c>
      <c r="Z7" s="84">
        <v>41.682615193475883</v>
      </c>
      <c r="AA7" s="84">
        <v>41.197355986443817</v>
      </c>
      <c r="AB7" s="84">
        <v>40.725621645174286</v>
      </c>
      <c r="AC7" s="84">
        <v>40.268159969776868</v>
      </c>
      <c r="AD7" s="84">
        <v>39.823762917650377</v>
      </c>
      <c r="AE7" s="84">
        <v>39.391302235202716</v>
      </c>
      <c r="AF7" s="84">
        <v>38.969789387637647</v>
      </c>
      <c r="AG7" s="85">
        <v>38.561190874937417</v>
      </c>
      <c r="AH7" s="85">
        <v>38.374392066023447</v>
      </c>
      <c r="AI7" s="85">
        <v>38.195427833357328</v>
      </c>
      <c r="AJ7" s="85">
        <v>38.023909108448613</v>
      </c>
      <c r="AK7" s="85">
        <v>37.859555075878617</v>
      </c>
      <c r="AL7" s="85">
        <v>37.702080889226451</v>
      </c>
      <c r="AM7" s="85">
        <v>37.551171597598781</v>
      </c>
      <c r="AN7" s="85">
        <v>37.406489779810919</v>
      </c>
      <c r="AO7" s="85">
        <v>37.267725494673101</v>
      </c>
      <c r="AP7" s="85">
        <v>37.13456161051581</v>
      </c>
      <c r="AQ7" s="85">
        <v>37.006684300973319</v>
      </c>
      <c r="AR7" s="85">
        <v>36.883807003428458</v>
      </c>
      <c r="AS7" s="85">
        <v>36.765676859803385</v>
      </c>
      <c r="AT7" s="85">
        <v>36.65204075146513</v>
      </c>
      <c r="AU7" s="85">
        <v>36.542663860472814</v>
      </c>
      <c r="AV7" s="85">
        <v>36.437356556086641</v>
      </c>
      <c r="AW7" s="85">
        <v>36.336018649458239</v>
      </c>
      <c r="AX7" s="85">
        <v>36.238413061102989</v>
      </c>
      <c r="AY7" s="85">
        <v>36.144347102419431</v>
      </c>
      <c r="AZ7" s="85">
        <v>36.053651426192644</v>
      </c>
      <c r="BA7" s="85">
        <v>35.966175308094869</v>
      </c>
      <c r="BB7" s="85">
        <v>35.8817930685153</v>
      </c>
      <c r="BC7" s="85">
        <v>35.800381312736924</v>
      </c>
      <c r="BD7" s="85">
        <v>35.721865280991871</v>
      </c>
      <c r="BE7" s="85">
        <v>35.646182755318847</v>
      </c>
      <c r="BF7" s="85">
        <v>35.573240614654424</v>
      </c>
      <c r="BG7" s="85">
        <v>35.502943344524198</v>
      </c>
      <c r="BH7" s="85">
        <v>35.435217010623049</v>
      </c>
      <c r="BI7" s="85">
        <v>35.370004950397615</v>
      </c>
      <c r="BJ7" s="85">
        <v>35.307235363862681</v>
      </c>
      <c r="BK7" s="85">
        <v>35.2468439413814</v>
      </c>
      <c r="BL7" s="85">
        <v>35.188763987298415</v>
      </c>
      <c r="BM7" s="85">
        <v>35.132961953078208</v>
      </c>
      <c r="BN7" s="85">
        <v>35.079398060697031</v>
      </c>
      <c r="BO7" s="85">
        <v>35.028011615218453</v>
      </c>
      <c r="BP7" s="85">
        <v>34.978752026201661</v>
      </c>
      <c r="BQ7" s="85">
        <v>34.931567849390881</v>
      </c>
      <c r="BR7" s="85">
        <v>34.886414321868855</v>
      </c>
      <c r="BS7" s="85">
        <v>34.843250820427819</v>
      </c>
      <c r="BT7" s="85">
        <v>34.802033964814584</v>
      </c>
      <c r="BU7" s="85">
        <v>34.76271975565237</v>
      </c>
      <c r="BV7" s="85">
        <v>34.725266852989037</v>
      </c>
      <c r="BW7" s="85">
        <v>34.689638833007287</v>
      </c>
      <c r="BX7" s="85">
        <v>34.655805014795675</v>
      </c>
      <c r="BY7" s="85">
        <v>34.623736426128602</v>
      </c>
      <c r="BZ7" s="85">
        <v>34.593405373273669</v>
      </c>
      <c r="CA7" s="85">
        <v>34.564786788204877</v>
      </c>
      <c r="CB7" s="85">
        <v>34.537857896045651</v>
      </c>
      <c r="CC7" s="85">
        <v>34.512594671083207</v>
      </c>
      <c r="CD7" s="85">
        <v>34.48897161292409</v>
      </c>
      <c r="CE7" s="85">
        <v>34.466964522963906</v>
      </c>
      <c r="CF7" s="85">
        <v>34.44654530211627</v>
      </c>
      <c r="CG7" s="85">
        <v>34.42768952145105</v>
      </c>
      <c r="CH7" s="85">
        <v>34.410374060990101</v>
      </c>
      <c r="CI7" s="85">
        <v>34.394584526224463</v>
      </c>
      <c r="CJ7" s="34"/>
    </row>
    <row r="8" spans="2:88" ht="39.6" x14ac:dyDescent="0.25">
      <c r="B8" s="59">
        <v>2</v>
      </c>
      <c r="C8" s="26" t="s">
        <v>162</v>
      </c>
      <c r="D8" s="27" t="s">
        <v>163</v>
      </c>
      <c r="E8" s="27" t="s">
        <v>48</v>
      </c>
      <c r="F8" s="27">
        <v>2</v>
      </c>
      <c r="G8" s="38"/>
      <c r="H8" s="84">
        <v>0.64121734216392101</v>
      </c>
      <c r="I8" s="84">
        <v>0.64121734216392101</v>
      </c>
      <c r="J8" s="84">
        <v>0.64121734216392101</v>
      </c>
      <c r="K8" s="84">
        <v>0.64121734216392101</v>
      </c>
      <c r="L8" s="84">
        <v>0.64121734216392101</v>
      </c>
      <c r="M8" s="84">
        <v>0.64121734216392101</v>
      </c>
      <c r="N8" s="84">
        <v>0.64121734216392101</v>
      </c>
      <c r="O8" s="84">
        <v>0.64121734216392101</v>
      </c>
      <c r="P8" s="84">
        <v>0.64121734216392101</v>
      </c>
      <c r="Q8" s="84">
        <v>0.6412173421639209</v>
      </c>
      <c r="R8" s="84">
        <v>0.64121734216392101</v>
      </c>
      <c r="S8" s="84">
        <v>0.64121734216392101</v>
      </c>
      <c r="T8" s="84">
        <v>0.64121734216392101</v>
      </c>
      <c r="U8" s="84">
        <v>0.64121734216392101</v>
      </c>
      <c r="V8" s="84">
        <v>0.64121734216392101</v>
      </c>
      <c r="W8" s="84">
        <v>0.64121734216392101</v>
      </c>
      <c r="X8" s="84">
        <v>0.64121734216392101</v>
      </c>
      <c r="Y8" s="84">
        <v>0.64121734216392101</v>
      </c>
      <c r="Z8" s="84">
        <v>0.64121734216392101</v>
      </c>
      <c r="AA8" s="84">
        <v>0.6412173421639209</v>
      </c>
      <c r="AB8" s="84">
        <v>0.64121734216392101</v>
      </c>
      <c r="AC8" s="84">
        <v>0.64121734216392101</v>
      </c>
      <c r="AD8" s="84">
        <v>0.64121734216392101</v>
      </c>
      <c r="AE8" s="84">
        <v>0.64121734216392101</v>
      </c>
      <c r="AF8" s="84">
        <v>0.64121734216392101</v>
      </c>
      <c r="AG8" s="85">
        <v>0.64121734216392101</v>
      </c>
      <c r="AH8" s="85">
        <v>0.64121734216392101</v>
      </c>
      <c r="AI8" s="85">
        <v>0.64121734216392101</v>
      </c>
      <c r="AJ8" s="85">
        <v>0.6412173421639209</v>
      </c>
      <c r="AK8" s="85">
        <v>0.64121734216392112</v>
      </c>
      <c r="AL8" s="85">
        <v>0.64121734216392101</v>
      </c>
      <c r="AM8" s="85">
        <v>0.64121734216392101</v>
      </c>
      <c r="AN8" s="85">
        <v>0.64121734216392101</v>
      </c>
      <c r="AO8" s="85">
        <v>0.64121734216392101</v>
      </c>
      <c r="AP8" s="85">
        <v>0.64121734216392101</v>
      </c>
      <c r="AQ8" s="85">
        <v>0.64121734216392101</v>
      </c>
      <c r="AR8" s="85">
        <v>0.64121734216392101</v>
      </c>
      <c r="AS8" s="85">
        <v>0.64121734216392101</v>
      </c>
      <c r="AT8" s="85">
        <v>0.64121734216392101</v>
      </c>
      <c r="AU8" s="85">
        <v>0.64121734216392101</v>
      </c>
      <c r="AV8" s="85">
        <v>0.64121734216392101</v>
      </c>
      <c r="AW8" s="85">
        <v>0.64121734216392101</v>
      </c>
      <c r="AX8" s="85">
        <v>0.64121734216392101</v>
      </c>
      <c r="AY8" s="85">
        <v>0.64121734216392101</v>
      </c>
      <c r="AZ8" s="85">
        <v>0.64121734216392101</v>
      </c>
      <c r="BA8" s="85">
        <v>0.64121734216392101</v>
      </c>
      <c r="BB8" s="85">
        <v>0.64121734216392101</v>
      </c>
      <c r="BC8" s="85">
        <v>0.64121734216392112</v>
      </c>
      <c r="BD8" s="85">
        <v>0.64121734216392112</v>
      </c>
      <c r="BE8" s="85">
        <v>0.64121734216392101</v>
      </c>
      <c r="BF8" s="85">
        <v>0.64121734216392101</v>
      </c>
      <c r="BG8" s="85">
        <v>0.64121734216392112</v>
      </c>
      <c r="BH8" s="85">
        <v>0.64121734216392101</v>
      </c>
      <c r="BI8" s="85">
        <v>0.64121734216392101</v>
      </c>
      <c r="BJ8" s="85">
        <v>0.64121734216392101</v>
      </c>
      <c r="BK8" s="85">
        <v>0.64121734216392101</v>
      </c>
      <c r="BL8" s="85">
        <v>0.64121734216392101</v>
      </c>
      <c r="BM8" s="85">
        <v>0.64121734216392101</v>
      </c>
      <c r="BN8" s="85">
        <v>0.64121734216392101</v>
      </c>
      <c r="BO8" s="85">
        <v>0.64121734216392101</v>
      </c>
      <c r="BP8" s="85">
        <v>0.64121734216392101</v>
      </c>
      <c r="BQ8" s="85">
        <v>0.64121734216392101</v>
      </c>
      <c r="BR8" s="85">
        <v>0.64121734216392101</v>
      </c>
      <c r="BS8" s="85">
        <v>0.64121734216392101</v>
      </c>
      <c r="BT8" s="85">
        <v>0.64121734216392101</v>
      </c>
      <c r="BU8" s="85">
        <v>0.64121734216392101</v>
      </c>
      <c r="BV8" s="85">
        <v>0.64121734216392101</v>
      </c>
      <c r="BW8" s="85">
        <v>0.64121734216392101</v>
      </c>
      <c r="BX8" s="85">
        <v>0.64121734216392112</v>
      </c>
      <c r="BY8" s="85">
        <v>0.64121734216392101</v>
      </c>
      <c r="BZ8" s="85">
        <v>0.64121734216392101</v>
      </c>
      <c r="CA8" s="85">
        <v>0.64121734216392101</v>
      </c>
      <c r="CB8" s="85">
        <v>0.64121734216392101</v>
      </c>
      <c r="CC8" s="85">
        <v>0.64121734216392101</v>
      </c>
      <c r="CD8" s="85">
        <v>0.64121734216392101</v>
      </c>
      <c r="CE8" s="85">
        <v>0.64121734216392101</v>
      </c>
      <c r="CF8" s="85">
        <v>0.64121734216392101</v>
      </c>
      <c r="CG8" s="85">
        <v>0.64121734216392101</v>
      </c>
      <c r="CH8" s="85">
        <v>0.6412173421639209</v>
      </c>
      <c r="CI8" s="85">
        <v>0.64121734216392101</v>
      </c>
      <c r="CJ8" s="37"/>
    </row>
    <row r="9" spans="2:88" ht="39.6" x14ac:dyDescent="0.25">
      <c r="B9" s="59">
        <v>3</v>
      </c>
      <c r="C9" s="26" t="s">
        <v>165</v>
      </c>
      <c r="D9" s="27" t="s">
        <v>166</v>
      </c>
      <c r="E9" s="27" t="s">
        <v>48</v>
      </c>
      <c r="F9" s="27">
        <v>2</v>
      </c>
      <c r="G9" s="38"/>
      <c r="H9" s="84">
        <v>87.97067191658526</v>
      </c>
      <c r="I9" s="84">
        <v>90.734873855597343</v>
      </c>
      <c r="J9" s="84">
        <v>93.284651127452889</v>
      </c>
      <c r="K9" s="84">
        <v>95.747708503382142</v>
      </c>
      <c r="L9" s="84">
        <v>98.126334510727986</v>
      </c>
      <c r="M9" s="84">
        <v>100.36780310247882</v>
      </c>
      <c r="N9" s="84">
        <v>102.50627238101478</v>
      </c>
      <c r="O9" s="84">
        <v>104.56853484342032</v>
      </c>
      <c r="P9" s="84">
        <v>106.52797579806185</v>
      </c>
      <c r="Q9" s="84">
        <v>108.38353977692212</v>
      </c>
      <c r="R9" s="84">
        <v>110.14659155857356</v>
      </c>
      <c r="S9" s="84">
        <v>111.86308826635185</v>
      </c>
      <c r="T9" s="84">
        <v>113.60131728333904</v>
      </c>
      <c r="U9" s="84">
        <v>115.31727434645711</v>
      </c>
      <c r="V9" s="84">
        <v>117.01271582860849</v>
      </c>
      <c r="W9" s="84">
        <v>118.67482568899948</v>
      </c>
      <c r="X9" s="84">
        <v>120.30326162406008</v>
      </c>
      <c r="Y9" s="84">
        <v>121.91039284370157</v>
      </c>
      <c r="Z9" s="84">
        <v>123.49824270274934</v>
      </c>
      <c r="AA9" s="84">
        <v>125.06675562453717</v>
      </c>
      <c r="AB9" s="84">
        <v>126.60565374701075</v>
      </c>
      <c r="AC9" s="84">
        <v>128.09942541862404</v>
      </c>
      <c r="AD9" s="84">
        <v>129.56497530055842</v>
      </c>
      <c r="AE9" s="84">
        <v>131.01191924574351</v>
      </c>
      <c r="AF9" s="84">
        <v>132.4349819164099</v>
      </c>
      <c r="AG9" s="85">
        <v>133.74599710363532</v>
      </c>
      <c r="AH9" s="85">
        <v>134.80399609904507</v>
      </c>
      <c r="AI9" s="85">
        <v>135.58449587015224</v>
      </c>
      <c r="AJ9" s="85">
        <v>136.57972890825968</v>
      </c>
      <c r="AK9" s="85">
        <v>137.53155389271552</v>
      </c>
      <c r="AL9" s="85">
        <v>138.44386211873575</v>
      </c>
      <c r="AM9" s="85">
        <v>139.3214029981113</v>
      </c>
      <c r="AN9" s="85">
        <v>140.17287560888022</v>
      </c>
      <c r="AO9" s="85">
        <v>141.01740039161328</v>
      </c>
      <c r="AP9" s="85">
        <v>141.86027818619397</v>
      </c>
      <c r="AQ9" s="85">
        <v>142.69490039900234</v>
      </c>
      <c r="AR9" s="85">
        <v>143.51813465734475</v>
      </c>
      <c r="AS9" s="85">
        <v>144.3291028102276</v>
      </c>
      <c r="AT9" s="85">
        <v>144.47888127267706</v>
      </c>
      <c r="AU9" s="85">
        <v>144.62075362515992</v>
      </c>
      <c r="AV9" s="85">
        <v>144.77178445387111</v>
      </c>
      <c r="AW9" s="85">
        <v>144.92196088324513</v>
      </c>
      <c r="AX9" s="85">
        <v>145.07612011298471</v>
      </c>
      <c r="AY9" s="85">
        <v>145.24451162255923</v>
      </c>
      <c r="AZ9" s="85">
        <v>145.41963014613637</v>
      </c>
      <c r="BA9" s="85">
        <v>145.60640475311553</v>
      </c>
      <c r="BB9" s="85">
        <v>145.80400516343468</v>
      </c>
      <c r="BC9" s="85">
        <v>146.00189436164732</v>
      </c>
      <c r="BD9" s="85">
        <v>146.19552612082785</v>
      </c>
      <c r="BE9" s="85">
        <v>146.38874641433739</v>
      </c>
      <c r="BF9" s="85">
        <v>146.57662358885563</v>
      </c>
      <c r="BG9" s="85">
        <v>146.76159742118281</v>
      </c>
      <c r="BH9" s="85">
        <v>146.94664018837071</v>
      </c>
      <c r="BI9" s="85">
        <v>147.12696989205281</v>
      </c>
      <c r="BJ9" s="85">
        <v>147.30558329049038</v>
      </c>
      <c r="BK9" s="85">
        <v>147.47976701026346</v>
      </c>
      <c r="BL9" s="85">
        <v>147.65070923336901</v>
      </c>
      <c r="BM9" s="85">
        <v>147.81658682753039</v>
      </c>
      <c r="BN9" s="85">
        <v>147.98864923674131</v>
      </c>
      <c r="BO9" s="85">
        <v>148.17027344405884</v>
      </c>
      <c r="BP9" s="85">
        <v>148.36012044651557</v>
      </c>
      <c r="BQ9" s="85">
        <v>148.56247685645482</v>
      </c>
      <c r="BR9" s="85">
        <v>148.77600924742825</v>
      </c>
      <c r="BS9" s="85">
        <v>148.9967296436738</v>
      </c>
      <c r="BT9" s="85">
        <v>149.21890405107186</v>
      </c>
      <c r="BU9" s="85">
        <v>149.44764057459574</v>
      </c>
      <c r="BV9" s="85">
        <v>149.68520679739402</v>
      </c>
      <c r="BW9" s="85">
        <v>149.926898076741</v>
      </c>
      <c r="BX9" s="85">
        <v>150.16475846547911</v>
      </c>
      <c r="BY9" s="85">
        <v>150.40414145263634</v>
      </c>
      <c r="BZ9" s="85">
        <v>150.64671513258651</v>
      </c>
      <c r="CA9" s="85">
        <v>150.89135709916866</v>
      </c>
      <c r="CB9" s="85">
        <v>151.1366636846555</v>
      </c>
      <c r="CC9" s="85">
        <v>151.38846223249936</v>
      </c>
      <c r="CD9" s="85">
        <v>151.64077104512467</v>
      </c>
      <c r="CE9" s="85">
        <v>151.89252756084548</v>
      </c>
      <c r="CF9" s="85">
        <v>152.14562094379349</v>
      </c>
      <c r="CG9" s="85">
        <v>152.3936231933765</v>
      </c>
      <c r="CH9" s="85">
        <v>152.63624465798702</v>
      </c>
      <c r="CI9" s="85">
        <v>152.87465937718275</v>
      </c>
      <c r="CJ9" s="37"/>
    </row>
    <row r="10" spans="2:88" ht="39.6" x14ac:dyDescent="0.25">
      <c r="B10" s="59">
        <v>4</v>
      </c>
      <c r="C10" s="26" t="s">
        <v>168</v>
      </c>
      <c r="D10" s="27" t="s">
        <v>169</v>
      </c>
      <c r="E10" s="27" t="s">
        <v>48</v>
      </c>
      <c r="F10" s="27">
        <v>2</v>
      </c>
      <c r="G10" s="38"/>
      <c r="H10" s="84">
        <v>61.108551571951594</v>
      </c>
      <c r="I10" s="84">
        <v>59.938433407961895</v>
      </c>
      <c r="J10" s="84">
        <v>58.778147802193281</v>
      </c>
      <c r="K10" s="84">
        <v>57.614879440917129</v>
      </c>
      <c r="L10" s="84">
        <v>56.446258129729344</v>
      </c>
      <c r="M10" s="84">
        <v>55.273910776488108</v>
      </c>
      <c r="N10" s="84">
        <v>54.109667861510118</v>
      </c>
      <c r="O10" s="84">
        <v>52.959664404016713</v>
      </c>
      <c r="P10" s="84">
        <v>51.801704342562964</v>
      </c>
      <c r="Q10" s="84">
        <v>50.632085686588674</v>
      </c>
      <c r="R10" s="84">
        <v>49.448583676954968</v>
      </c>
      <c r="S10" s="84">
        <v>48.251029304477498</v>
      </c>
      <c r="T10" s="84">
        <v>47.041357420896659</v>
      </c>
      <c r="U10" s="84">
        <v>45.843607338914055</v>
      </c>
      <c r="V10" s="84">
        <v>44.656785955367425</v>
      </c>
      <c r="W10" s="84">
        <v>43.470698848736205</v>
      </c>
      <c r="X10" s="84">
        <v>42.28378899226432</v>
      </c>
      <c r="Y10" s="84">
        <v>41.106703682204184</v>
      </c>
      <c r="Z10" s="84">
        <v>39.946936238754212</v>
      </c>
      <c r="AA10" s="84">
        <v>38.804535525267525</v>
      </c>
      <c r="AB10" s="84">
        <v>37.668594680721732</v>
      </c>
      <c r="AC10" s="84">
        <v>36.53123860876029</v>
      </c>
      <c r="AD10" s="84">
        <v>35.402485867530622</v>
      </c>
      <c r="AE10" s="84">
        <v>34.288972940166133</v>
      </c>
      <c r="AF10" s="84">
        <v>33.186227235410684</v>
      </c>
      <c r="AG10" s="85">
        <v>32.081880418319805</v>
      </c>
      <c r="AH10" s="85">
        <v>31.00395717496459</v>
      </c>
      <c r="AI10" s="85">
        <v>29.885429043852398</v>
      </c>
      <c r="AJ10" s="85">
        <v>28.846799093410901</v>
      </c>
      <c r="AK10" s="85">
        <v>27.822031345561502</v>
      </c>
      <c r="AL10" s="85">
        <v>26.807940417529796</v>
      </c>
      <c r="AM10" s="85">
        <v>25.803457942862082</v>
      </c>
      <c r="AN10" s="85">
        <v>24.806753209711431</v>
      </c>
      <c r="AO10" s="85">
        <v>23.806012980930394</v>
      </c>
      <c r="AP10" s="85">
        <v>22.800641806315248</v>
      </c>
      <c r="AQ10" s="85">
        <v>21.793494761441391</v>
      </c>
      <c r="AR10" s="85">
        <v>20.788897118163884</v>
      </c>
      <c r="AS10" s="85">
        <v>19.789245519946462</v>
      </c>
      <c r="AT10" s="85">
        <v>19.718326944017235</v>
      </c>
      <c r="AU10" s="85">
        <v>19.650963358429415</v>
      </c>
      <c r="AV10" s="85">
        <v>19.579454161190792</v>
      </c>
      <c r="AW10" s="85">
        <v>19.507606291759714</v>
      </c>
      <c r="AX10" s="85">
        <v>19.432729647575776</v>
      </c>
      <c r="AY10" s="85">
        <v>19.349713168142557</v>
      </c>
      <c r="AZ10" s="85">
        <v>19.261837191191454</v>
      </c>
      <c r="BA10" s="85">
        <v>19.167996006861195</v>
      </c>
      <c r="BB10" s="85">
        <v>19.071737446951101</v>
      </c>
      <c r="BC10" s="85">
        <v>18.979006791497994</v>
      </c>
      <c r="BD10" s="85">
        <v>18.89073802214326</v>
      </c>
      <c r="BE10" s="85">
        <v>18.804694110587114</v>
      </c>
      <c r="BF10" s="85">
        <v>18.723616270017242</v>
      </c>
      <c r="BG10" s="85">
        <v>18.645385780150168</v>
      </c>
      <c r="BH10" s="85">
        <v>18.570142600234718</v>
      </c>
      <c r="BI10" s="85">
        <v>18.498875255405029</v>
      </c>
      <c r="BJ10" s="85">
        <v>18.430667708418461</v>
      </c>
      <c r="BK10" s="85">
        <v>18.366645780013325</v>
      </c>
      <c r="BL10" s="85">
        <v>18.306294217170151</v>
      </c>
      <c r="BM10" s="85">
        <v>18.248923518909514</v>
      </c>
      <c r="BN10" s="85">
        <v>18.189562831513854</v>
      </c>
      <c r="BO10" s="85">
        <v>18.126043956032131</v>
      </c>
      <c r="BP10" s="85">
        <v>18.059033322258568</v>
      </c>
      <c r="BQ10" s="85">
        <v>17.98509546685624</v>
      </c>
      <c r="BR10" s="85">
        <v>17.905904675796609</v>
      </c>
      <c r="BS10" s="85">
        <v>17.82321836567634</v>
      </c>
      <c r="BT10" s="85">
        <v>17.740280434290991</v>
      </c>
      <c r="BU10" s="85">
        <v>17.654605905636096</v>
      </c>
      <c r="BV10" s="85">
        <v>17.565066132719842</v>
      </c>
      <c r="BW10" s="85">
        <v>17.473030828855528</v>
      </c>
      <c r="BX10" s="85">
        <v>17.382141519886272</v>
      </c>
      <c r="BY10" s="85">
        <v>17.290402395441088</v>
      </c>
      <c r="BZ10" s="85">
        <v>17.1959825858351</v>
      </c>
      <c r="CA10" s="85">
        <v>17.099175765816987</v>
      </c>
      <c r="CB10" s="85">
        <v>17.002165911016785</v>
      </c>
      <c r="CC10" s="85">
        <v>16.90125035025396</v>
      </c>
      <c r="CD10" s="85">
        <v>16.799863556919956</v>
      </c>
      <c r="CE10" s="85">
        <v>16.697639975656397</v>
      </c>
      <c r="CF10" s="85">
        <v>16.595405046641716</v>
      </c>
      <c r="CG10" s="85">
        <v>16.493851204461969</v>
      </c>
      <c r="CH10" s="85">
        <v>16.395398863612044</v>
      </c>
      <c r="CI10" s="85">
        <v>16.299331912605656</v>
      </c>
      <c r="CJ10" s="37"/>
    </row>
    <row r="11" spans="2:88" ht="39.6" x14ac:dyDescent="0.25">
      <c r="B11" s="59">
        <v>5</v>
      </c>
      <c r="C11" s="26" t="s">
        <v>171</v>
      </c>
      <c r="D11" s="27" t="s">
        <v>172</v>
      </c>
      <c r="E11" s="27" t="s">
        <v>173</v>
      </c>
      <c r="F11" s="27">
        <v>1</v>
      </c>
      <c r="G11" s="38"/>
      <c r="H11" s="90">
        <v>127.5</v>
      </c>
      <c r="I11" s="90">
        <v>127.4</v>
      </c>
      <c r="J11" s="90">
        <v>127.4</v>
      </c>
      <c r="K11" s="90">
        <v>127.3</v>
      </c>
      <c r="L11" s="90">
        <v>127.2</v>
      </c>
      <c r="M11" s="90">
        <v>127.1</v>
      </c>
      <c r="N11" s="90">
        <v>127.1</v>
      </c>
      <c r="O11" s="90">
        <v>127</v>
      </c>
      <c r="P11" s="90">
        <v>126.9</v>
      </c>
      <c r="Q11" s="90">
        <v>126.8</v>
      </c>
      <c r="R11" s="90">
        <v>126.7</v>
      </c>
      <c r="S11" s="90">
        <v>126.6</v>
      </c>
      <c r="T11" s="90">
        <v>126.5</v>
      </c>
      <c r="U11" s="90">
        <v>126.4</v>
      </c>
      <c r="V11" s="90">
        <v>126.3</v>
      </c>
      <c r="W11" s="90">
        <v>126.1</v>
      </c>
      <c r="X11" s="90">
        <v>126</v>
      </c>
      <c r="Y11" s="90">
        <v>125.9</v>
      </c>
      <c r="Z11" s="90">
        <v>125.7</v>
      </c>
      <c r="AA11" s="90">
        <v>125.5</v>
      </c>
      <c r="AB11" s="90">
        <v>125.4</v>
      </c>
      <c r="AC11" s="90">
        <v>125.2</v>
      </c>
      <c r="AD11" s="90">
        <v>124.9</v>
      </c>
      <c r="AE11" s="90">
        <v>124.7</v>
      </c>
      <c r="AF11" s="90">
        <v>124.5</v>
      </c>
      <c r="AG11" s="91">
        <v>124.2</v>
      </c>
      <c r="AH11" s="91">
        <v>124</v>
      </c>
      <c r="AI11" s="91">
        <v>123.5</v>
      </c>
      <c r="AJ11" s="91">
        <v>123.3</v>
      </c>
      <c r="AK11" s="91">
        <v>123.1</v>
      </c>
      <c r="AL11" s="91">
        <v>122.8</v>
      </c>
      <c r="AM11" s="91">
        <v>122.6</v>
      </c>
      <c r="AN11" s="91">
        <v>122.3</v>
      </c>
      <c r="AO11" s="91">
        <v>122.1</v>
      </c>
      <c r="AP11" s="91">
        <v>121.8</v>
      </c>
      <c r="AQ11" s="91">
        <v>121.6</v>
      </c>
      <c r="AR11" s="91">
        <v>121.3</v>
      </c>
      <c r="AS11" s="91">
        <v>121.1</v>
      </c>
      <c r="AT11" s="91">
        <v>120.9</v>
      </c>
      <c r="AU11" s="91">
        <v>120.7</v>
      </c>
      <c r="AV11" s="91">
        <v>120.5</v>
      </c>
      <c r="AW11" s="91">
        <v>120.3</v>
      </c>
      <c r="AX11" s="91">
        <v>120.1</v>
      </c>
      <c r="AY11" s="91">
        <v>119.9</v>
      </c>
      <c r="AZ11" s="91">
        <v>119.7</v>
      </c>
      <c r="BA11" s="91">
        <v>119.5</v>
      </c>
      <c r="BB11" s="91">
        <v>119.3</v>
      </c>
      <c r="BC11" s="91">
        <v>119.1</v>
      </c>
      <c r="BD11" s="91">
        <v>118.9</v>
      </c>
      <c r="BE11" s="91">
        <v>118.7</v>
      </c>
      <c r="BF11" s="91">
        <v>118.5</v>
      </c>
      <c r="BG11" s="91">
        <v>118.3</v>
      </c>
      <c r="BH11" s="91">
        <v>118.1</v>
      </c>
      <c r="BI11" s="91">
        <v>117.9</v>
      </c>
      <c r="BJ11" s="91">
        <v>117.7</v>
      </c>
      <c r="BK11" s="91">
        <v>117.5</v>
      </c>
      <c r="BL11" s="91">
        <v>117.3</v>
      </c>
      <c r="BM11" s="91">
        <v>117.1</v>
      </c>
      <c r="BN11" s="91">
        <v>116.9</v>
      </c>
      <c r="BO11" s="91">
        <v>116.7</v>
      </c>
      <c r="BP11" s="91">
        <v>116.5</v>
      </c>
      <c r="BQ11" s="91">
        <v>116.3</v>
      </c>
      <c r="BR11" s="91">
        <v>116.1</v>
      </c>
      <c r="BS11" s="91">
        <v>115.9</v>
      </c>
      <c r="BT11" s="91">
        <v>115.7</v>
      </c>
      <c r="BU11" s="91">
        <v>115.5</v>
      </c>
      <c r="BV11" s="91">
        <v>115.3</v>
      </c>
      <c r="BW11" s="91">
        <v>115.1</v>
      </c>
      <c r="BX11" s="91">
        <v>114.9</v>
      </c>
      <c r="BY11" s="91">
        <v>114.7</v>
      </c>
      <c r="BZ11" s="91">
        <v>114.5</v>
      </c>
      <c r="CA11" s="91">
        <v>114.3</v>
      </c>
      <c r="CB11" s="91">
        <v>114.1</v>
      </c>
      <c r="CC11" s="91">
        <v>113.9</v>
      </c>
      <c r="CD11" s="91">
        <v>113.7</v>
      </c>
      <c r="CE11" s="91">
        <v>113.6</v>
      </c>
      <c r="CF11" s="91">
        <v>113.4</v>
      </c>
      <c r="CG11" s="91">
        <v>113.2</v>
      </c>
      <c r="CH11" s="91">
        <v>113</v>
      </c>
      <c r="CI11" s="91">
        <v>112.8</v>
      </c>
      <c r="CJ11" s="37"/>
    </row>
    <row r="12" spans="2:88" ht="39.6" x14ac:dyDescent="0.25">
      <c r="B12" s="59">
        <v>6</v>
      </c>
      <c r="C12" s="26" t="s">
        <v>175</v>
      </c>
      <c r="D12" s="27" t="s">
        <v>176</v>
      </c>
      <c r="E12" s="27" t="s">
        <v>173</v>
      </c>
      <c r="F12" s="27">
        <v>1</v>
      </c>
      <c r="G12" s="38"/>
      <c r="H12" s="32">
        <v>148</v>
      </c>
      <c r="I12" s="32">
        <v>147.6</v>
      </c>
      <c r="J12" s="32">
        <v>147.19999999999999</v>
      </c>
      <c r="K12" s="32">
        <v>146.9</v>
      </c>
      <c r="L12" s="32">
        <v>146.5</v>
      </c>
      <c r="M12" s="32">
        <v>146.19999999999999</v>
      </c>
      <c r="N12" s="32">
        <v>145.9</v>
      </c>
      <c r="O12" s="32">
        <v>145.6</v>
      </c>
      <c r="P12" s="32">
        <v>145.30000000000001</v>
      </c>
      <c r="Q12" s="32">
        <v>144.9</v>
      </c>
      <c r="R12" s="32">
        <v>144.6</v>
      </c>
      <c r="S12" s="32">
        <v>144.4</v>
      </c>
      <c r="T12" s="32">
        <v>144.1</v>
      </c>
      <c r="U12" s="32">
        <v>143.80000000000001</v>
      </c>
      <c r="V12" s="32">
        <v>143.5</v>
      </c>
      <c r="W12" s="32">
        <v>143.30000000000001</v>
      </c>
      <c r="X12" s="32">
        <v>143</v>
      </c>
      <c r="Y12" s="32">
        <v>142.69999999999999</v>
      </c>
      <c r="Z12" s="32">
        <v>142.4</v>
      </c>
      <c r="AA12" s="32">
        <v>142</v>
      </c>
      <c r="AB12" s="32">
        <v>141.6</v>
      </c>
      <c r="AC12" s="32">
        <v>141.19999999999999</v>
      </c>
      <c r="AD12" s="32">
        <v>140.80000000000001</v>
      </c>
      <c r="AE12" s="32">
        <v>140.30000000000001</v>
      </c>
      <c r="AF12" s="32">
        <v>139.80000000000001</v>
      </c>
      <c r="AG12" s="33">
        <v>139.30000000000001</v>
      </c>
      <c r="AH12" s="33">
        <v>138.69999999999999</v>
      </c>
      <c r="AI12" s="33">
        <v>137.9</v>
      </c>
      <c r="AJ12" s="33">
        <v>137.19999999999999</v>
      </c>
      <c r="AK12" s="33">
        <v>136.6</v>
      </c>
      <c r="AL12" s="33">
        <v>135.80000000000001</v>
      </c>
      <c r="AM12" s="33">
        <v>135</v>
      </c>
      <c r="AN12" s="33">
        <v>134.19999999999999</v>
      </c>
      <c r="AO12" s="33">
        <v>133.30000000000001</v>
      </c>
      <c r="AP12" s="33">
        <v>132.5</v>
      </c>
      <c r="AQ12" s="33">
        <v>131.6</v>
      </c>
      <c r="AR12" s="33">
        <v>130.6</v>
      </c>
      <c r="AS12" s="33">
        <v>129.6</v>
      </c>
      <c r="AT12" s="33">
        <v>129.5</v>
      </c>
      <c r="AU12" s="33">
        <v>129.4</v>
      </c>
      <c r="AV12" s="33">
        <v>129.30000000000001</v>
      </c>
      <c r="AW12" s="33">
        <v>129.19999999999999</v>
      </c>
      <c r="AX12" s="33">
        <v>129.1</v>
      </c>
      <c r="AY12" s="33">
        <v>129.1</v>
      </c>
      <c r="AZ12" s="33">
        <v>129</v>
      </c>
      <c r="BA12" s="33">
        <v>129</v>
      </c>
      <c r="BB12" s="33">
        <v>129</v>
      </c>
      <c r="BC12" s="33">
        <v>129</v>
      </c>
      <c r="BD12" s="33">
        <v>129</v>
      </c>
      <c r="BE12" s="33">
        <v>128.9</v>
      </c>
      <c r="BF12" s="33">
        <v>128.9</v>
      </c>
      <c r="BG12" s="33">
        <v>128.80000000000001</v>
      </c>
      <c r="BH12" s="33">
        <v>128.69999999999999</v>
      </c>
      <c r="BI12" s="33">
        <v>128.69999999999999</v>
      </c>
      <c r="BJ12" s="33">
        <v>128.6</v>
      </c>
      <c r="BK12" s="33">
        <v>128.4</v>
      </c>
      <c r="BL12" s="33">
        <v>128.30000000000001</v>
      </c>
      <c r="BM12" s="33">
        <v>128.19999999999999</v>
      </c>
      <c r="BN12" s="33">
        <v>128</v>
      </c>
      <c r="BO12" s="33">
        <v>127.9</v>
      </c>
      <c r="BP12" s="33">
        <v>127.8</v>
      </c>
      <c r="BQ12" s="33">
        <v>127.8</v>
      </c>
      <c r="BR12" s="33">
        <v>127.7</v>
      </c>
      <c r="BS12" s="33">
        <v>127.7</v>
      </c>
      <c r="BT12" s="33">
        <v>127.6</v>
      </c>
      <c r="BU12" s="33">
        <v>127.6</v>
      </c>
      <c r="BV12" s="33">
        <v>127.6</v>
      </c>
      <c r="BW12" s="33">
        <v>127.6</v>
      </c>
      <c r="BX12" s="33">
        <v>127.7</v>
      </c>
      <c r="BY12" s="33">
        <v>127.7</v>
      </c>
      <c r="BZ12" s="33">
        <v>127.7</v>
      </c>
      <c r="CA12" s="33">
        <v>127.8</v>
      </c>
      <c r="CB12" s="33">
        <v>127.8</v>
      </c>
      <c r="CC12" s="33">
        <v>127.9</v>
      </c>
      <c r="CD12" s="33">
        <v>128</v>
      </c>
      <c r="CE12" s="33">
        <v>128.1</v>
      </c>
      <c r="CF12" s="33">
        <v>128.19999999999999</v>
      </c>
      <c r="CG12" s="33">
        <v>128.19999999999999</v>
      </c>
      <c r="CH12" s="33">
        <v>128.30000000000001</v>
      </c>
      <c r="CI12" s="33">
        <v>128.4</v>
      </c>
      <c r="CJ12" s="37"/>
    </row>
    <row r="13" spans="2:88" ht="39.6" x14ac:dyDescent="0.25">
      <c r="B13" s="59">
        <v>7</v>
      </c>
      <c r="C13" s="26" t="s">
        <v>178</v>
      </c>
      <c r="D13" s="27" t="s">
        <v>179</v>
      </c>
      <c r="E13" s="27" t="s">
        <v>173</v>
      </c>
      <c r="F13" s="27">
        <v>1</v>
      </c>
      <c r="G13" s="38"/>
      <c r="H13" s="90">
        <v>135.2002943853428</v>
      </c>
      <c r="I13" s="90">
        <v>134.76816742793778</v>
      </c>
      <c r="J13" s="90">
        <v>134.3676544779396</v>
      </c>
      <c r="K13" s="90">
        <v>133.99995380114456</v>
      </c>
      <c r="L13" s="90">
        <v>133.66001010964629</v>
      </c>
      <c r="M13" s="90">
        <v>133.32098607472031</v>
      </c>
      <c r="N13" s="90">
        <v>132.99907377198852</v>
      </c>
      <c r="O13" s="90">
        <v>132.69001626640437</v>
      </c>
      <c r="P13" s="90">
        <v>132.39045381430412</v>
      </c>
      <c r="Q13" s="90">
        <v>132.08208029544173</v>
      </c>
      <c r="R13" s="90">
        <v>131.7760613060708</v>
      </c>
      <c r="S13" s="90">
        <v>131.48358371621302</v>
      </c>
      <c r="T13" s="90">
        <v>131.20222356690516</v>
      </c>
      <c r="U13" s="90">
        <v>130.91098162242989</v>
      </c>
      <c r="V13" s="90">
        <v>130.61623325228371</v>
      </c>
      <c r="W13" s="90">
        <v>130.32053065367344</v>
      </c>
      <c r="X13" s="90">
        <v>130.02694114601883</v>
      </c>
      <c r="Y13" s="90">
        <v>129.72841295415637</v>
      </c>
      <c r="Z13" s="90">
        <v>129.41437998160342</v>
      </c>
      <c r="AA13" s="90">
        <v>129.08369944417711</v>
      </c>
      <c r="AB13" s="90">
        <v>128.7440581077297</v>
      </c>
      <c r="AC13" s="90">
        <v>128.38839392798707</v>
      </c>
      <c r="AD13" s="90">
        <v>128.02423949732702</v>
      </c>
      <c r="AE13" s="90">
        <v>127.65109753057024</v>
      </c>
      <c r="AF13" s="90">
        <v>127.27051510545616</v>
      </c>
      <c r="AG13" s="91">
        <v>126.89993462129448</v>
      </c>
      <c r="AH13" s="91">
        <v>126.51993070268875</v>
      </c>
      <c r="AI13" s="91">
        <v>125.9111435055125</v>
      </c>
      <c r="AJ13" s="91">
        <v>125.54013391677903</v>
      </c>
      <c r="AK13" s="91">
        <v>125.16011771853859</v>
      </c>
      <c r="AL13" s="91">
        <v>124.77197304289091</v>
      </c>
      <c r="AM13" s="91">
        <v>124.3779224585395</v>
      </c>
      <c r="AN13" s="91">
        <v>123.98132809395362</v>
      </c>
      <c r="AO13" s="91">
        <v>123.58680164646194</v>
      </c>
      <c r="AP13" s="91">
        <v>123.19734784127067</v>
      </c>
      <c r="AQ13" s="91">
        <v>122.80830592266686</v>
      </c>
      <c r="AR13" s="91">
        <v>122.41900137444736</v>
      </c>
      <c r="AS13" s="91">
        <v>122.02711284073072</v>
      </c>
      <c r="AT13" s="91">
        <v>121.83531836962855</v>
      </c>
      <c r="AU13" s="91">
        <v>121.64032305860854</v>
      </c>
      <c r="AV13" s="91">
        <v>121.44975820662664</v>
      </c>
      <c r="AW13" s="91">
        <v>121.25916776565386</v>
      </c>
      <c r="AX13" s="91">
        <v>121.06975743159566</v>
      </c>
      <c r="AY13" s="91">
        <v>120.88616400643214</v>
      </c>
      <c r="AZ13" s="91">
        <v>120.70504301063927</v>
      </c>
      <c r="BA13" s="91">
        <v>120.52652574581496</v>
      </c>
      <c r="BB13" s="91">
        <v>120.34964126374921</v>
      </c>
      <c r="BC13" s="91">
        <v>120.17026880731422</v>
      </c>
      <c r="BD13" s="91">
        <v>119.98680745263259</v>
      </c>
      <c r="BE13" s="91">
        <v>119.80118466799567</v>
      </c>
      <c r="BF13" s="91">
        <v>119.61247201898657</v>
      </c>
      <c r="BG13" s="91">
        <v>119.41988426710657</v>
      </c>
      <c r="BH13" s="91">
        <v>119.22626167526538</v>
      </c>
      <c r="BI13" s="91">
        <v>119.02918127857046</v>
      </c>
      <c r="BJ13" s="91">
        <v>118.82974016204874</v>
      </c>
      <c r="BK13" s="91">
        <v>118.62769436045025</v>
      </c>
      <c r="BL13" s="91">
        <v>118.42377015385019</v>
      </c>
      <c r="BM13" s="91">
        <v>118.21592883719705</v>
      </c>
      <c r="BN13" s="91">
        <v>118.00977126107612</v>
      </c>
      <c r="BO13" s="91">
        <v>117.8067621518265</v>
      </c>
      <c r="BP13" s="91">
        <v>117.60625299557562</v>
      </c>
      <c r="BQ13" s="91">
        <v>117.41012006089578</v>
      </c>
      <c r="BR13" s="91">
        <v>117.21815997582569</v>
      </c>
      <c r="BS13" s="91">
        <v>117.02857862849969</v>
      </c>
      <c r="BT13" s="91">
        <v>116.83960860643774</v>
      </c>
      <c r="BU13" s="91">
        <v>116.65267658890636</v>
      </c>
      <c r="BV13" s="91">
        <v>116.46869594552608</v>
      </c>
      <c r="BW13" s="91">
        <v>116.2853354979314</v>
      </c>
      <c r="BX13" s="91">
        <v>116.10073852544319</v>
      </c>
      <c r="BY13" s="91">
        <v>115.91737413840687</v>
      </c>
      <c r="BZ13" s="91">
        <v>115.73546320532948</v>
      </c>
      <c r="CA13" s="91">
        <v>115.55469359601669</v>
      </c>
      <c r="CB13" s="91">
        <v>115.37472284659414</v>
      </c>
      <c r="CC13" s="91">
        <v>115.1971633170608</v>
      </c>
      <c r="CD13" s="91">
        <v>115.01974313508804</v>
      </c>
      <c r="CE13" s="91">
        <v>114.84283351397568</v>
      </c>
      <c r="CF13" s="91">
        <v>114.66876112916997</v>
      </c>
      <c r="CG13" s="91">
        <v>114.49241913942792</v>
      </c>
      <c r="CH13" s="91">
        <v>114.3141091575294</v>
      </c>
      <c r="CI13" s="91">
        <v>114.13446517252879</v>
      </c>
      <c r="CJ13" s="37"/>
    </row>
    <row r="14" spans="2:88" ht="39.6" x14ac:dyDescent="0.25">
      <c r="B14" s="59">
        <v>8</v>
      </c>
      <c r="C14" s="26" t="s">
        <v>181</v>
      </c>
      <c r="D14" s="27" t="s">
        <v>182</v>
      </c>
      <c r="E14" s="27" t="s">
        <v>48</v>
      </c>
      <c r="F14" s="27">
        <v>2</v>
      </c>
      <c r="G14" s="38"/>
      <c r="H14" s="84">
        <v>63.4</v>
      </c>
      <c r="I14" s="84">
        <v>63.4</v>
      </c>
      <c r="J14" s="84">
        <v>63.400000000000006</v>
      </c>
      <c r="K14" s="84">
        <v>63.400000000000006</v>
      </c>
      <c r="L14" s="84">
        <v>63.4</v>
      </c>
      <c r="M14" s="84">
        <v>63.400000000000006</v>
      </c>
      <c r="N14" s="84">
        <v>63.4</v>
      </c>
      <c r="O14" s="84">
        <v>63.4</v>
      </c>
      <c r="P14" s="84">
        <v>63.400000000000006</v>
      </c>
      <c r="Q14" s="84">
        <v>63.400000000000006</v>
      </c>
      <c r="R14" s="84">
        <v>63.4</v>
      </c>
      <c r="S14" s="84">
        <v>63.4</v>
      </c>
      <c r="T14" s="84">
        <v>63.400000000000006</v>
      </c>
      <c r="U14" s="84">
        <v>63.4</v>
      </c>
      <c r="V14" s="84">
        <v>63.400000000000006</v>
      </c>
      <c r="W14" s="84">
        <v>63.400000000000006</v>
      </c>
      <c r="X14" s="84">
        <v>63.400000000000006</v>
      </c>
      <c r="Y14" s="84">
        <v>63.400000000000006</v>
      </c>
      <c r="Z14" s="84">
        <v>63.400000000000006</v>
      </c>
      <c r="AA14" s="84">
        <v>63.4</v>
      </c>
      <c r="AB14" s="84">
        <v>63.400000000000006</v>
      </c>
      <c r="AC14" s="84">
        <v>63.4</v>
      </c>
      <c r="AD14" s="84">
        <v>63.4</v>
      </c>
      <c r="AE14" s="84">
        <v>63.4</v>
      </c>
      <c r="AF14" s="84">
        <v>63.400000000000006</v>
      </c>
      <c r="AG14" s="85">
        <v>63.400000000000006</v>
      </c>
      <c r="AH14" s="85">
        <v>63.400000000000006</v>
      </c>
      <c r="AI14" s="85">
        <v>63.400000000000006</v>
      </c>
      <c r="AJ14" s="85">
        <v>63.4</v>
      </c>
      <c r="AK14" s="85">
        <v>63.400000000000006</v>
      </c>
      <c r="AL14" s="85">
        <v>63.4</v>
      </c>
      <c r="AM14" s="85">
        <v>63.400000000000006</v>
      </c>
      <c r="AN14" s="85">
        <v>63.400000000000006</v>
      </c>
      <c r="AO14" s="85">
        <v>63.4</v>
      </c>
      <c r="AP14" s="85">
        <v>63.400000000000006</v>
      </c>
      <c r="AQ14" s="85">
        <v>63.4</v>
      </c>
      <c r="AR14" s="85">
        <v>63.400000000000006</v>
      </c>
      <c r="AS14" s="85">
        <v>63.400000000000006</v>
      </c>
      <c r="AT14" s="85">
        <v>63.400000000000006</v>
      </c>
      <c r="AU14" s="85">
        <v>63.4</v>
      </c>
      <c r="AV14" s="85">
        <v>63.400000000000006</v>
      </c>
      <c r="AW14" s="85">
        <v>63.4</v>
      </c>
      <c r="AX14" s="85">
        <v>63.400000000000006</v>
      </c>
      <c r="AY14" s="85">
        <v>63.400000000000006</v>
      </c>
      <c r="AZ14" s="85">
        <v>63.400000000000006</v>
      </c>
      <c r="BA14" s="85">
        <v>63.4</v>
      </c>
      <c r="BB14" s="85">
        <v>63.400000000000006</v>
      </c>
      <c r="BC14" s="85">
        <v>63.400000000000006</v>
      </c>
      <c r="BD14" s="85">
        <v>63.400000000000006</v>
      </c>
      <c r="BE14" s="85">
        <v>63.400000000000006</v>
      </c>
      <c r="BF14" s="85">
        <v>63.400000000000006</v>
      </c>
      <c r="BG14" s="85">
        <v>63.400000000000006</v>
      </c>
      <c r="BH14" s="85">
        <v>63.400000000000006</v>
      </c>
      <c r="BI14" s="85">
        <v>63.4</v>
      </c>
      <c r="BJ14" s="85">
        <v>63.400000000000006</v>
      </c>
      <c r="BK14" s="85">
        <v>63.400000000000006</v>
      </c>
      <c r="BL14" s="85">
        <v>63.400000000000006</v>
      </c>
      <c r="BM14" s="85">
        <v>63.4</v>
      </c>
      <c r="BN14" s="85">
        <v>63.400000000000006</v>
      </c>
      <c r="BO14" s="85">
        <v>63.4</v>
      </c>
      <c r="BP14" s="85">
        <v>63.400000000000006</v>
      </c>
      <c r="BQ14" s="85">
        <v>63.400000000000006</v>
      </c>
      <c r="BR14" s="85">
        <v>63.400000000000006</v>
      </c>
      <c r="BS14" s="85">
        <v>63.400000000000006</v>
      </c>
      <c r="BT14" s="85">
        <v>63.4</v>
      </c>
      <c r="BU14" s="85">
        <v>63.4</v>
      </c>
      <c r="BV14" s="85">
        <v>63.4</v>
      </c>
      <c r="BW14" s="85">
        <v>63.4</v>
      </c>
      <c r="BX14" s="85">
        <v>63.400000000000006</v>
      </c>
      <c r="BY14" s="85">
        <v>63.4</v>
      </c>
      <c r="BZ14" s="85">
        <v>63.400000000000006</v>
      </c>
      <c r="CA14" s="85">
        <v>63.4</v>
      </c>
      <c r="CB14" s="85">
        <v>63.400000000000006</v>
      </c>
      <c r="CC14" s="85">
        <v>63.400000000000006</v>
      </c>
      <c r="CD14" s="85">
        <v>63.400000000000006</v>
      </c>
      <c r="CE14" s="85">
        <v>63.400000000000006</v>
      </c>
      <c r="CF14" s="85">
        <v>63.400000000000006</v>
      </c>
      <c r="CG14" s="85">
        <v>63.400000000000006</v>
      </c>
      <c r="CH14" s="85">
        <v>63.400000000000006</v>
      </c>
      <c r="CI14" s="85">
        <v>63.4</v>
      </c>
      <c r="CJ14" s="37"/>
    </row>
    <row r="15" spans="2:88" ht="39.6" x14ac:dyDescent="0.25">
      <c r="B15" s="59">
        <v>9</v>
      </c>
      <c r="C15" s="26" t="s">
        <v>184</v>
      </c>
      <c r="D15" s="27" t="s">
        <v>185</v>
      </c>
      <c r="E15" s="27" t="s">
        <v>186</v>
      </c>
      <c r="F15" s="27">
        <v>2</v>
      </c>
      <c r="G15" s="38"/>
      <c r="H15" s="84">
        <v>128.51043811458959</v>
      </c>
      <c r="I15" s="84">
        <v>126.60947310082337</v>
      </c>
      <c r="J15" s="84">
        <v>124.93524818584397</v>
      </c>
      <c r="K15" s="84">
        <v>123.3630273838897</v>
      </c>
      <c r="L15" s="84">
        <v>121.88265633293432</v>
      </c>
      <c r="M15" s="84">
        <v>120.52573205791484</v>
      </c>
      <c r="N15" s="84">
        <v>119.27391493734358</v>
      </c>
      <c r="O15" s="84">
        <v>118.10711219295588</v>
      </c>
      <c r="P15" s="84">
        <v>117.02179208181386</v>
      </c>
      <c r="Q15" s="84">
        <v>116.00746108406359</v>
      </c>
      <c r="R15" s="84">
        <v>115.05324833237262</v>
      </c>
      <c r="S15" s="84">
        <v>114.12738549243973</v>
      </c>
      <c r="T15" s="84">
        <v>113.18310211543117</v>
      </c>
      <c r="U15" s="84">
        <v>112.26543158525951</v>
      </c>
      <c r="V15" s="84">
        <v>111.37365997426812</v>
      </c>
      <c r="W15" s="84">
        <v>110.50726279975686</v>
      </c>
      <c r="X15" s="84">
        <v>109.6653424345844</v>
      </c>
      <c r="Y15" s="84">
        <v>108.84631939663234</v>
      </c>
      <c r="Z15" s="84">
        <v>108.05064302712796</v>
      </c>
      <c r="AA15" s="84">
        <v>107.27743455887588</v>
      </c>
      <c r="AB15" s="84">
        <v>106.52575127726513</v>
      </c>
      <c r="AC15" s="84">
        <v>105.79512143756867</v>
      </c>
      <c r="AD15" s="84">
        <v>105.08496553357428</v>
      </c>
      <c r="AE15" s="84">
        <v>104.39465663033333</v>
      </c>
      <c r="AF15" s="84">
        <v>103.72354855256286</v>
      </c>
      <c r="AG15" s="85">
        <v>103.12007764823132</v>
      </c>
      <c r="AH15" s="85">
        <v>102.68152182881369</v>
      </c>
      <c r="AI15" s="85">
        <v>102.2696408921823</v>
      </c>
      <c r="AJ15" s="85">
        <v>101.89342197783958</v>
      </c>
      <c r="AK15" s="85">
        <v>101.54594613014626</v>
      </c>
      <c r="AL15" s="85">
        <v>101.22211044283038</v>
      </c>
      <c r="AM15" s="85">
        <v>100.91904971403106</v>
      </c>
      <c r="AN15" s="85">
        <v>100.63166622714294</v>
      </c>
      <c r="AO15" s="85">
        <v>100.34044539070597</v>
      </c>
      <c r="AP15" s="85">
        <v>100.04348852156723</v>
      </c>
      <c r="AQ15" s="85">
        <v>99.744675777035312</v>
      </c>
      <c r="AR15" s="85">
        <v>99.449447177938055</v>
      </c>
      <c r="AS15" s="85">
        <v>98.743006558031936</v>
      </c>
      <c r="AT15" s="85">
        <v>98.050073884092001</v>
      </c>
      <c r="AU15" s="85">
        <v>97.371629386394929</v>
      </c>
      <c r="AV15" s="85">
        <v>96.695429589479545</v>
      </c>
      <c r="AW15" s="85">
        <v>96.027789831581686</v>
      </c>
      <c r="AX15" s="85">
        <v>95.364271817413439</v>
      </c>
      <c r="AY15" s="85">
        <v>94.697583684249082</v>
      </c>
      <c r="AZ15" s="85">
        <v>94.032840438483817</v>
      </c>
      <c r="BA15" s="85">
        <v>93.366691347753317</v>
      </c>
      <c r="BB15" s="85">
        <v>92.702203389818791</v>
      </c>
      <c r="BC15" s="85">
        <v>92.047494285233057</v>
      </c>
      <c r="BD15" s="85">
        <v>91.404533262777065</v>
      </c>
      <c r="BE15" s="85">
        <v>90.770347344208886</v>
      </c>
      <c r="BF15" s="85">
        <v>90.148883659298804</v>
      </c>
      <c r="BG15" s="85">
        <v>89.536561954872496</v>
      </c>
      <c r="BH15" s="85">
        <v>88.933355049403119</v>
      </c>
      <c r="BI15" s="85">
        <v>88.340852490334981</v>
      </c>
      <c r="BJ15" s="85">
        <v>87.757267053333891</v>
      </c>
      <c r="BK15" s="85">
        <v>87.184397245019113</v>
      </c>
      <c r="BL15" s="85">
        <v>86.621432593698785</v>
      </c>
      <c r="BM15" s="85">
        <v>86.067442652604512</v>
      </c>
      <c r="BN15" s="85">
        <v>85.516291355009642</v>
      </c>
      <c r="BO15" s="85">
        <v>84.965612830822479</v>
      </c>
      <c r="BP15" s="85">
        <v>84.416234023777577</v>
      </c>
      <c r="BQ15" s="85">
        <v>83.864778318281608</v>
      </c>
      <c r="BR15" s="85">
        <v>83.313062887079369</v>
      </c>
      <c r="BS15" s="85">
        <v>82.763255811116508</v>
      </c>
      <c r="BT15" s="85">
        <v>82.219212630926435</v>
      </c>
      <c r="BU15" s="85">
        <v>81.677680252862132</v>
      </c>
      <c r="BV15" s="85">
        <v>81.137389857439814</v>
      </c>
      <c r="BW15" s="85">
        <v>80.60014205864131</v>
      </c>
      <c r="BX15" s="85">
        <v>80.07069748194705</v>
      </c>
      <c r="BY15" s="85">
        <v>79.546571397127877</v>
      </c>
      <c r="BZ15" s="85">
        <v>79.025919666680579</v>
      </c>
      <c r="CA15" s="85">
        <v>78.509196695605425</v>
      </c>
      <c r="CB15" s="85">
        <v>77.998157357489063</v>
      </c>
      <c r="CC15" s="85">
        <v>77.488835033187812</v>
      </c>
      <c r="CD15" s="85">
        <v>76.984679568042665</v>
      </c>
      <c r="CE15" s="85">
        <v>76.485931149863788</v>
      </c>
      <c r="CF15" s="85">
        <v>75.993324042375264</v>
      </c>
      <c r="CG15" s="85">
        <v>75.507329484897383</v>
      </c>
      <c r="CH15" s="85">
        <v>75.029530460533692</v>
      </c>
      <c r="CI15" s="85">
        <v>74.559170667005958</v>
      </c>
      <c r="CJ15" s="37"/>
    </row>
    <row r="16" spans="2:88" ht="39.6" x14ac:dyDescent="0.25">
      <c r="B16" s="59">
        <v>10</v>
      </c>
      <c r="C16" s="26" t="s">
        <v>188</v>
      </c>
      <c r="D16" s="27" t="s">
        <v>189</v>
      </c>
      <c r="E16" s="27" t="s">
        <v>190</v>
      </c>
      <c r="F16" s="27">
        <v>2</v>
      </c>
      <c r="G16" s="38"/>
      <c r="H16" s="84">
        <v>317.88892205847941</v>
      </c>
      <c r="I16" s="84">
        <v>327.75923840394773</v>
      </c>
      <c r="J16" s="84">
        <v>336.93272802835872</v>
      </c>
      <c r="K16" s="84">
        <v>345.86320985875216</v>
      </c>
      <c r="L16" s="84">
        <v>354.56837743620667</v>
      </c>
      <c r="M16" s="84">
        <v>362.8877117094101</v>
      </c>
      <c r="N16" s="84">
        <v>370.87158439024</v>
      </c>
      <c r="O16" s="84">
        <v>378.58590047316176</v>
      </c>
      <c r="P16" s="84">
        <v>386.02750307453618</v>
      </c>
      <c r="Q16" s="84">
        <v>393.22767992142616</v>
      </c>
      <c r="R16" s="84">
        <v>400.22333973558204</v>
      </c>
      <c r="S16" s="84">
        <v>407.15678379992306</v>
      </c>
      <c r="T16" s="84">
        <v>414.25450402976236</v>
      </c>
      <c r="U16" s="84">
        <v>421.29630560365899</v>
      </c>
      <c r="V16" s="84">
        <v>428.28117302899022</v>
      </c>
      <c r="W16" s="84">
        <v>435.20727165435795</v>
      </c>
      <c r="X16" s="84">
        <v>442.07484261116645</v>
      </c>
      <c r="Y16" s="84">
        <v>448.88800863666506</v>
      </c>
      <c r="Z16" s="84">
        <v>455.64032687306889</v>
      </c>
      <c r="AA16" s="84">
        <v>462.33248410158387</v>
      </c>
      <c r="AB16" s="84">
        <v>468.96576129486755</v>
      </c>
      <c r="AC16" s="84">
        <v>475.53903014596938</v>
      </c>
      <c r="AD16" s="84">
        <v>482.05189567341307</v>
      </c>
      <c r="AE16" s="84">
        <v>488.50438957573402</v>
      </c>
      <c r="AF16" s="84">
        <v>494.89682428501266</v>
      </c>
      <c r="AG16" s="85">
        <v>500.93691025976568</v>
      </c>
      <c r="AH16" s="85">
        <v>506.02584892397334</v>
      </c>
      <c r="AI16" s="85">
        <v>510.9755765879957</v>
      </c>
      <c r="AJ16" s="85">
        <v>515.72756636680549</v>
      </c>
      <c r="AK16" s="85">
        <v>520.31974699035311</v>
      </c>
      <c r="AL16" s="85">
        <v>524.7802334063631</v>
      </c>
      <c r="AM16" s="85">
        <v>529.12418974584318</v>
      </c>
      <c r="AN16" s="85">
        <v>533.38131181791471</v>
      </c>
      <c r="AO16" s="85">
        <v>537.67287338532128</v>
      </c>
      <c r="AP16" s="85">
        <v>542.01141256153369</v>
      </c>
      <c r="AQ16" s="85">
        <v>546.37294525848415</v>
      </c>
      <c r="AR16" s="85">
        <v>550.72291047594899</v>
      </c>
      <c r="AS16" s="85">
        <v>555.05205838051324</v>
      </c>
      <c r="AT16" s="85">
        <v>559.35784502978493</v>
      </c>
      <c r="AU16" s="85">
        <v>563.63132845232303</v>
      </c>
      <c r="AV16" s="85">
        <v>567.95281328103954</v>
      </c>
      <c r="AW16" s="85">
        <v>572.27957121585246</v>
      </c>
      <c r="AX16" s="85">
        <v>576.6414250464519</v>
      </c>
      <c r="AY16" s="85">
        <v>581.09006121585776</v>
      </c>
      <c r="AZ16" s="85">
        <v>585.59112155259709</v>
      </c>
      <c r="BA16" s="85">
        <v>590.16979853270095</v>
      </c>
      <c r="BB16" s="85">
        <v>594.80535693838067</v>
      </c>
      <c r="BC16" s="85">
        <v>599.43801641236246</v>
      </c>
      <c r="BD16" s="85">
        <v>604.05120961946682</v>
      </c>
      <c r="BE16" s="85">
        <v>608.66551768944851</v>
      </c>
      <c r="BF16" s="85">
        <v>613.24875472115502</v>
      </c>
      <c r="BG16" s="85">
        <v>617.82653426137892</v>
      </c>
      <c r="BH16" s="85">
        <v>622.39747825332711</v>
      </c>
      <c r="BI16" s="85">
        <v>626.94704643215937</v>
      </c>
      <c r="BJ16" s="85">
        <v>631.4877689588692</v>
      </c>
      <c r="BK16" s="85">
        <v>636.00300234914118</v>
      </c>
      <c r="BL16" s="85">
        <v>640.49732732302391</v>
      </c>
      <c r="BM16" s="85">
        <v>644.97666527797912</v>
      </c>
      <c r="BN16" s="85">
        <v>649.49243431358605</v>
      </c>
      <c r="BO16" s="85">
        <v>654.06564448581992</v>
      </c>
      <c r="BP16" s="85">
        <v>658.68998191894855</v>
      </c>
      <c r="BQ16" s="85">
        <v>663.39666203519926</v>
      </c>
      <c r="BR16" s="85">
        <v>668.17109081284184</v>
      </c>
      <c r="BS16" s="85">
        <v>672.99460243915189</v>
      </c>
      <c r="BT16" s="85">
        <v>677.83166794420231</v>
      </c>
      <c r="BU16" s="85">
        <v>682.71239955267106</v>
      </c>
      <c r="BV16" s="85">
        <v>687.64941608038419</v>
      </c>
      <c r="BW16" s="85">
        <v>692.62603741319435</v>
      </c>
      <c r="BX16" s="85">
        <v>697.5953875212723</v>
      </c>
      <c r="BY16" s="85">
        <v>702.58068561904724</v>
      </c>
      <c r="BZ16" s="85">
        <v>707.59991688068499</v>
      </c>
      <c r="CA16" s="85">
        <v>712.6483852172388</v>
      </c>
      <c r="CB16" s="85">
        <v>717.70758537280699</v>
      </c>
      <c r="CC16" s="85">
        <v>722.81844572386274</v>
      </c>
      <c r="CD16" s="85">
        <v>727.94472792307181</v>
      </c>
      <c r="CE16" s="85">
        <v>733.08304803364899</v>
      </c>
      <c r="CF16" s="85">
        <v>738.22443567660343</v>
      </c>
      <c r="CG16" s="85">
        <v>743.36239952138794</v>
      </c>
      <c r="CH16" s="85">
        <v>748.47762493495657</v>
      </c>
      <c r="CI16" s="85">
        <v>753.57653693542147</v>
      </c>
      <c r="CJ16" s="37"/>
    </row>
    <row r="17" spans="2:88" ht="39.6" x14ac:dyDescent="0.25">
      <c r="B17" s="59">
        <v>11</v>
      </c>
      <c r="C17" s="26" t="s">
        <v>192</v>
      </c>
      <c r="D17" s="27" t="s">
        <v>193</v>
      </c>
      <c r="E17" s="27" t="s">
        <v>190</v>
      </c>
      <c r="F17" s="27">
        <v>2</v>
      </c>
      <c r="G17" s="38"/>
      <c r="H17" s="84">
        <v>493.3451393533324</v>
      </c>
      <c r="I17" s="84">
        <v>500.75241960380373</v>
      </c>
      <c r="J17" s="84">
        <v>507.46287313321767</v>
      </c>
      <c r="K17" s="84">
        <v>513.93031886861411</v>
      </c>
      <c r="L17" s="84">
        <v>520.17245035107157</v>
      </c>
      <c r="M17" s="84">
        <v>526.02874852927789</v>
      </c>
      <c r="N17" s="84">
        <v>531.54958511511086</v>
      </c>
      <c r="O17" s="84">
        <v>536.80086510303556</v>
      </c>
      <c r="P17" s="84">
        <v>541.77943160941288</v>
      </c>
      <c r="Q17" s="84">
        <v>546.51657236130586</v>
      </c>
      <c r="R17" s="84">
        <v>551.04919608046475</v>
      </c>
      <c r="S17" s="84">
        <v>555.51960404980866</v>
      </c>
      <c r="T17" s="84">
        <v>560.15428818465091</v>
      </c>
      <c r="U17" s="84">
        <v>564.73305366355044</v>
      </c>
      <c r="V17" s="84">
        <v>569.25488499388462</v>
      </c>
      <c r="W17" s="84">
        <v>573.71794752425535</v>
      </c>
      <c r="X17" s="84">
        <v>578.12248238606685</v>
      </c>
      <c r="Y17" s="84">
        <v>582.47261231656842</v>
      </c>
      <c r="Z17" s="84">
        <v>586.76189445797513</v>
      </c>
      <c r="AA17" s="84">
        <v>590.99101559149312</v>
      </c>
      <c r="AB17" s="84">
        <v>595.16125668977963</v>
      </c>
      <c r="AC17" s="84">
        <v>599.27148944588453</v>
      </c>
      <c r="AD17" s="84">
        <v>603.32131887833111</v>
      </c>
      <c r="AE17" s="84">
        <v>607.31077668565501</v>
      </c>
      <c r="AF17" s="84">
        <v>611.2401752999366</v>
      </c>
      <c r="AG17" s="85">
        <v>614.81722517969251</v>
      </c>
      <c r="AH17" s="85">
        <v>617.44312774890318</v>
      </c>
      <c r="AI17" s="85">
        <v>619.92981931792849</v>
      </c>
      <c r="AJ17" s="85">
        <v>622.21877300174128</v>
      </c>
      <c r="AK17" s="85">
        <v>624.34791753029174</v>
      </c>
      <c r="AL17" s="85">
        <v>626.34536785130479</v>
      </c>
      <c r="AM17" s="85">
        <v>628.22628809578771</v>
      </c>
      <c r="AN17" s="85">
        <v>630.02037407286218</v>
      </c>
      <c r="AO17" s="85">
        <v>631.84889954527182</v>
      </c>
      <c r="AP17" s="85">
        <v>633.72440262648706</v>
      </c>
      <c r="AQ17" s="85">
        <v>635.62289922844059</v>
      </c>
      <c r="AR17" s="85">
        <v>637.50982835090826</v>
      </c>
      <c r="AS17" s="85">
        <v>642.07078769410771</v>
      </c>
      <c r="AT17" s="85">
        <v>646.60838578201469</v>
      </c>
      <c r="AU17" s="85">
        <v>651.11368064318799</v>
      </c>
      <c r="AV17" s="85">
        <v>655.6669769105398</v>
      </c>
      <c r="AW17" s="85">
        <v>660.22554628398791</v>
      </c>
      <c r="AX17" s="85">
        <v>664.81921155322266</v>
      </c>
      <c r="AY17" s="85">
        <v>669.49965916126371</v>
      </c>
      <c r="AZ17" s="85">
        <v>674.23253093663823</v>
      </c>
      <c r="BA17" s="85">
        <v>679.0430193553774</v>
      </c>
      <c r="BB17" s="85">
        <v>683.9103891996923</v>
      </c>
      <c r="BC17" s="85">
        <v>688.7748601123094</v>
      </c>
      <c r="BD17" s="85">
        <v>693.61986475804895</v>
      </c>
      <c r="BE17" s="85">
        <v>698.46598426666594</v>
      </c>
      <c r="BF17" s="85">
        <v>703.28103273700765</v>
      </c>
      <c r="BG17" s="85">
        <v>708.09062371586674</v>
      </c>
      <c r="BH17" s="85">
        <v>712.89337914645023</v>
      </c>
      <c r="BI17" s="85">
        <v>717.67475876391768</v>
      </c>
      <c r="BJ17" s="85">
        <v>722.44729272926281</v>
      </c>
      <c r="BK17" s="85">
        <v>727.19433755816999</v>
      </c>
      <c r="BL17" s="85">
        <v>731.92047397068791</v>
      </c>
      <c r="BM17" s="85">
        <v>736.63162336427843</v>
      </c>
      <c r="BN17" s="85">
        <v>741.37920383852054</v>
      </c>
      <c r="BO17" s="85">
        <v>746.18422544938971</v>
      </c>
      <c r="BP17" s="85">
        <v>751.04037432115354</v>
      </c>
      <c r="BQ17" s="85">
        <v>755.97886587603955</v>
      </c>
      <c r="BR17" s="85">
        <v>760.98510609231732</v>
      </c>
      <c r="BS17" s="85">
        <v>766.04042915726268</v>
      </c>
      <c r="BT17" s="85">
        <v>771.10930610094829</v>
      </c>
      <c r="BU17" s="85">
        <v>776.22184914805223</v>
      </c>
      <c r="BV17" s="85">
        <v>781.39067711440066</v>
      </c>
      <c r="BW17" s="85">
        <v>786.59910988584602</v>
      </c>
      <c r="BX17" s="85">
        <v>791.80027143255927</v>
      </c>
      <c r="BY17" s="85">
        <v>797.01738096896941</v>
      </c>
      <c r="BZ17" s="85">
        <v>802.26842366924234</v>
      </c>
      <c r="CA17" s="85">
        <v>807.54870344443145</v>
      </c>
      <c r="CB17" s="85">
        <v>812.83971503863484</v>
      </c>
      <c r="CC17" s="85">
        <v>818.18238682832589</v>
      </c>
      <c r="CD17" s="85">
        <v>823.54048046617015</v>
      </c>
      <c r="CE17" s="85">
        <v>828.91061201538264</v>
      </c>
      <c r="CF17" s="85">
        <v>834.28381109697227</v>
      </c>
      <c r="CG17" s="85">
        <v>839.65358638039197</v>
      </c>
      <c r="CH17" s="85">
        <v>845.0006232325959</v>
      </c>
      <c r="CI17" s="85">
        <v>850.331346671696</v>
      </c>
      <c r="CJ17" s="37"/>
    </row>
    <row r="18" spans="2:88" ht="39.6" x14ac:dyDescent="0.25">
      <c r="B18" s="59">
        <v>12</v>
      </c>
      <c r="C18" s="26" t="s">
        <v>195</v>
      </c>
      <c r="D18" s="27" t="s">
        <v>196</v>
      </c>
      <c r="E18" s="27" t="s">
        <v>190</v>
      </c>
      <c r="F18" s="27">
        <v>2</v>
      </c>
      <c r="G18" s="38"/>
      <c r="H18" s="84">
        <v>1135.9675989228988</v>
      </c>
      <c r="I18" s="84">
        <v>1151.5275775661735</v>
      </c>
      <c r="J18" s="84">
        <v>1165.4461344175725</v>
      </c>
      <c r="K18" s="84">
        <v>1178.508784395676</v>
      </c>
      <c r="L18" s="84">
        <v>1190.732062469365</v>
      </c>
      <c r="M18" s="84">
        <v>1201.9421160496674</v>
      </c>
      <c r="N18" s="84">
        <v>1212.328416201671</v>
      </c>
      <c r="O18" s="84">
        <v>1222.2631347852912</v>
      </c>
      <c r="P18" s="84">
        <v>1231.3506738136964</v>
      </c>
      <c r="Q18" s="84">
        <v>1239.6893234268525</v>
      </c>
      <c r="R18" s="84">
        <v>1247.2063382826523</v>
      </c>
      <c r="S18" s="84">
        <v>1254.2039752350704</v>
      </c>
      <c r="T18" s="84">
        <v>1261.2920032133254</v>
      </c>
      <c r="U18" s="84">
        <v>1268.3772708660308</v>
      </c>
      <c r="V18" s="84">
        <v>1275.4012786414107</v>
      </c>
      <c r="W18" s="84">
        <v>1282.194213063417</v>
      </c>
      <c r="X18" s="84">
        <v>1288.7086539108584</v>
      </c>
      <c r="Y18" s="84">
        <v>1295.2076044492098</v>
      </c>
      <c r="Z18" s="84">
        <v>1301.8830981517888</v>
      </c>
      <c r="AA18" s="84">
        <v>1308.7339567442984</v>
      </c>
      <c r="AB18" s="84">
        <v>1315.4883504705545</v>
      </c>
      <c r="AC18" s="84">
        <v>1322.0814225788529</v>
      </c>
      <c r="AD18" s="84">
        <v>1328.6601666026725</v>
      </c>
      <c r="AE18" s="84">
        <v>1335.3474268483922</v>
      </c>
      <c r="AF18" s="84">
        <v>1342.04938328656</v>
      </c>
      <c r="AG18" s="85">
        <v>1347.8023188433699</v>
      </c>
      <c r="AH18" s="85">
        <v>1351.9173649618897</v>
      </c>
      <c r="AI18" s="85">
        <v>1355.9191878955432</v>
      </c>
      <c r="AJ18" s="85">
        <v>1359.8015688116948</v>
      </c>
      <c r="AK18" s="85">
        <v>1363.5498339418209</v>
      </c>
      <c r="AL18" s="85">
        <v>1367.154075484088</v>
      </c>
      <c r="AM18" s="85">
        <v>1370.6187605053055</v>
      </c>
      <c r="AN18" s="85">
        <v>1373.9528663212448</v>
      </c>
      <c r="AO18" s="85">
        <v>1377.1640701829992</v>
      </c>
      <c r="AP18" s="85">
        <v>1380.274333041986</v>
      </c>
      <c r="AQ18" s="85">
        <v>1383.2998258299533</v>
      </c>
      <c r="AR18" s="85">
        <v>1386.268518571509</v>
      </c>
      <c r="AS18" s="85">
        <v>1389.1877800063212</v>
      </c>
      <c r="AT18" s="85">
        <v>1392.0805361894843</v>
      </c>
      <c r="AU18" s="85">
        <v>1394.9615836071828</v>
      </c>
      <c r="AV18" s="85">
        <v>1397.8351483402537</v>
      </c>
      <c r="AW18" s="85">
        <v>1400.6890971317605</v>
      </c>
      <c r="AX18" s="85">
        <v>1403.5470913911745</v>
      </c>
      <c r="AY18" s="85">
        <v>1406.4302616429356</v>
      </c>
      <c r="AZ18" s="85">
        <v>1409.3627442770014</v>
      </c>
      <c r="BA18" s="85">
        <v>1412.3577507707082</v>
      </c>
      <c r="BB18" s="85">
        <v>1415.4164632215827</v>
      </c>
      <c r="BC18" s="85">
        <v>1418.5424691253152</v>
      </c>
      <c r="BD18" s="85">
        <v>1421.7278785507697</v>
      </c>
      <c r="BE18" s="85">
        <v>1424.9552776481053</v>
      </c>
      <c r="BF18" s="85">
        <v>1428.234281271473</v>
      </c>
      <c r="BG18" s="85">
        <v>1431.5665408443183</v>
      </c>
      <c r="BH18" s="85">
        <v>1434.9475470417117</v>
      </c>
      <c r="BI18" s="85">
        <v>1438.3713762588716</v>
      </c>
      <c r="BJ18" s="85">
        <v>1441.8329884576926</v>
      </c>
      <c r="BK18" s="85">
        <v>1445.3320251136561</v>
      </c>
      <c r="BL18" s="85">
        <v>1448.8749464090833</v>
      </c>
      <c r="BM18" s="85">
        <v>1452.437046120011</v>
      </c>
      <c r="BN18" s="85">
        <v>1456.0040517646589</v>
      </c>
      <c r="BO18" s="85">
        <v>1459.5852609550136</v>
      </c>
      <c r="BP18" s="85">
        <v>1463.1706199877262</v>
      </c>
      <c r="BQ18" s="85">
        <v>1466.7679377977092</v>
      </c>
      <c r="BR18" s="85">
        <v>1470.3767776415691</v>
      </c>
      <c r="BS18" s="85">
        <v>1473.9914493026261</v>
      </c>
      <c r="BT18" s="85">
        <v>1477.6158066397693</v>
      </c>
      <c r="BU18" s="85">
        <v>1481.2509864914532</v>
      </c>
      <c r="BV18" s="85">
        <v>1484.9055107486993</v>
      </c>
      <c r="BW18" s="85">
        <v>1488.5815483893198</v>
      </c>
      <c r="BX18" s="85">
        <v>1492.2845697364583</v>
      </c>
      <c r="BY18" s="85">
        <v>1496.0140365641882</v>
      </c>
      <c r="BZ18" s="85">
        <v>1499.7706582061453</v>
      </c>
      <c r="CA18" s="85">
        <v>1503.560936116774</v>
      </c>
      <c r="CB18" s="85">
        <v>1507.3818102798157</v>
      </c>
      <c r="CC18" s="85">
        <v>1511.2278881922812</v>
      </c>
      <c r="CD18" s="85">
        <v>1515.0820485059271</v>
      </c>
      <c r="CE18" s="85">
        <v>1518.9424452738303</v>
      </c>
      <c r="CF18" s="85">
        <v>1522.804894157129</v>
      </c>
      <c r="CG18" s="85">
        <v>1526.6683968022139</v>
      </c>
      <c r="CH18" s="85">
        <v>1530.5256550238455</v>
      </c>
      <c r="CI18" s="85">
        <v>1534.3794923784021</v>
      </c>
      <c r="CJ18" s="37"/>
    </row>
    <row r="19" spans="2:88" ht="39.6" x14ac:dyDescent="0.25">
      <c r="B19" s="59">
        <v>13</v>
      </c>
      <c r="C19" s="26" t="s">
        <v>198</v>
      </c>
      <c r="D19" s="27" t="s">
        <v>199</v>
      </c>
      <c r="E19" s="27" t="s">
        <v>200</v>
      </c>
      <c r="F19" s="27">
        <v>1</v>
      </c>
      <c r="G19" s="38"/>
      <c r="H19" s="90">
        <v>2.1698457001280027</v>
      </c>
      <c r="I19" s="90">
        <v>2.1721676383062052</v>
      </c>
      <c r="J19" s="90">
        <v>2.1738627867724714</v>
      </c>
      <c r="K19" s="90">
        <v>2.1748913199496358</v>
      </c>
      <c r="L19" s="90">
        <v>2.1752897528652579</v>
      </c>
      <c r="M19" s="90">
        <v>2.1753168195956851</v>
      </c>
      <c r="N19" s="90">
        <v>2.1751285777161247</v>
      </c>
      <c r="O19" s="90">
        <v>2.1749348883875514</v>
      </c>
      <c r="P19" s="90">
        <v>2.1742962024204298</v>
      </c>
      <c r="Q19" s="90">
        <v>2.173313961388176</v>
      </c>
      <c r="R19" s="90">
        <v>2.1718659559050306</v>
      </c>
      <c r="S19" s="90">
        <v>2.1699170624977047</v>
      </c>
      <c r="T19" s="90">
        <v>2.1676093706811144</v>
      </c>
      <c r="U19" s="90">
        <v>2.1655361711618295</v>
      </c>
      <c r="V19" s="90">
        <v>2.1636276418912153</v>
      </c>
      <c r="W19" s="90">
        <v>2.1616489635333358</v>
      </c>
      <c r="X19" s="90">
        <v>2.1595503623621792</v>
      </c>
      <c r="Y19" s="90">
        <v>2.1576003704903424</v>
      </c>
      <c r="Z19" s="90">
        <v>2.1560034363164093</v>
      </c>
      <c r="AA19" s="90">
        <v>2.1547609323128771</v>
      </c>
      <c r="AB19" s="90">
        <v>2.1536030543628817</v>
      </c>
      <c r="AC19" s="90">
        <v>2.1524120676814231</v>
      </c>
      <c r="AD19" s="90">
        <v>2.1513314427619799</v>
      </c>
      <c r="AE19" s="90">
        <v>2.15049485285516</v>
      </c>
      <c r="AF19" s="90">
        <v>2.1498020719999689</v>
      </c>
      <c r="AG19" s="91">
        <v>2.1488687689655221</v>
      </c>
      <c r="AH19" s="91">
        <v>2.1482122812562716</v>
      </c>
      <c r="AI19" s="91">
        <v>2.1477271483791092</v>
      </c>
      <c r="AJ19" s="91">
        <v>2.1475267897379564</v>
      </c>
      <c r="AK19" s="91">
        <v>2.147524434814406</v>
      </c>
      <c r="AL19" s="91">
        <v>2.1476574696361519</v>
      </c>
      <c r="AM19" s="91">
        <v>2.1478990993894542</v>
      </c>
      <c r="AN19" s="91">
        <v>2.1482080225985549</v>
      </c>
      <c r="AO19" s="91">
        <v>2.14836070774671</v>
      </c>
      <c r="AP19" s="91">
        <v>2.1483409150862998</v>
      </c>
      <c r="AQ19" s="91">
        <v>2.1482145507439254</v>
      </c>
      <c r="AR19" s="91">
        <v>2.1480630029220822</v>
      </c>
      <c r="AS19" s="91">
        <v>2.1479377970472382</v>
      </c>
      <c r="AT19" s="91">
        <v>2.1371179493167829</v>
      </c>
      <c r="AU19" s="91">
        <v>2.1265264352241555</v>
      </c>
      <c r="AV19" s="91">
        <v>2.1160092043963448</v>
      </c>
      <c r="AW19" s="91">
        <v>2.1056389235239363</v>
      </c>
      <c r="AX19" s="91">
        <v>2.0953657515223023</v>
      </c>
      <c r="AY19" s="91">
        <v>2.0850947225952394</v>
      </c>
      <c r="AZ19" s="91">
        <v>2.0748877484815931</v>
      </c>
      <c r="BA19" s="91">
        <v>2.0647306602289852</v>
      </c>
      <c r="BB19" s="91">
        <v>2.0546866577090057</v>
      </c>
      <c r="BC19" s="91">
        <v>2.0448559516246081</v>
      </c>
      <c r="BD19" s="91">
        <v>2.0352496662478994</v>
      </c>
      <c r="BE19" s="91">
        <v>2.0258244775403189</v>
      </c>
      <c r="BF19" s="91">
        <v>2.0166181191411239</v>
      </c>
      <c r="BG19" s="91">
        <v>2.0075974448319576</v>
      </c>
      <c r="BH19" s="91">
        <v>1.9987551222141493</v>
      </c>
      <c r="BI19" s="91">
        <v>1.9901049966874989</v>
      </c>
      <c r="BJ19" s="91">
        <v>1.9816290599653223</v>
      </c>
      <c r="BK19" s="91">
        <v>1.9733381350500896</v>
      </c>
      <c r="BL19" s="91">
        <v>1.965219503286695</v>
      </c>
      <c r="BM19" s="91">
        <v>1.9572637730710178</v>
      </c>
      <c r="BN19" s="91">
        <v>1.9493903694317001</v>
      </c>
      <c r="BO19" s="91">
        <v>1.9415662931604711</v>
      </c>
      <c r="BP19" s="91">
        <v>1.9338016272873451</v>
      </c>
      <c r="BQ19" s="91">
        <v>1.9260462043408619</v>
      </c>
      <c r="BR19" s="91">
        <v>1.9183236668021628</v>
      </c>
      <c r="BS19" s="91">
        <v>1.9106594212106141</v>
      </c>
      <c r="BT19" s="91">
        <v>1.9030956950971034</v>
      </c>
      <c r="BU19" s="91">
        <v>1.8955993133839575</v>
      </c>
      <c r="BV19" s="91">
        <v>1.8881543369686695</v>
      </c>
      <c r="BW19" s="91">
        <v>1.8807799161351173</v>
      </c>
      <c r="BX19" s="91">
        <v>1.8735176212452644</v>
      </c>
      <c r="BY19" s="91">
        <v>1.866338237379225</v>
      </c>
      <c r="BZ19" s="91">
        <v>1.8592179105030446</v>
      </c>
      <c r="CA19" s="91">
        <v>1.8521587484109934</v>
      </c>
      <c r="CB19" s="91">
        <v>1.845187165455705</v>
      </c>
      <c r="CC19" s="91">
        <v>1.8382578047769167</v>
      </c>
      <c r="CD19" s="91">
        <v>1.8314123095245582</v>
      </c>
      <c r="CE19" s="91">
        <v>1.8246409316044689</v>
      </c>
      <c r="CF19" s="91">
        <v>1.8179469890697568</v>
      </c>
      <c r="CG19" s="91">
        <v>1.8113456480705767</v>
      </c>
      <c r="CH19" s="91">
        <v>1.8048636078731015</v>
      </c>
      <c r="CI19" s="91">
        <v>1.7984893707046186</v>
      </c>
      <c r="CJ19" s="37"/>
    </row>
    <row r="20" spans="2:88" ht="39.6" x14ac:dyDescent="0.25">
      <c r="B20" s="59">
        <v>14</v>
      </c>
      <c r="C20" s="26" t="s">
        <v>202</v>
      </c>
      <c r="D20" s="27" t="s">
        <v>203</v>
      </c>
      <c r="E20" s="27" t="s">
        <v>200</v>
      </c>
      <c r="F20" s="27">
        <v>1</v>
      </c>
      <c r="G20" s="38"/>
      <c r="H20" s="90">
        <v>2.9197281312590557</v>
      </c>
      <c r="I20" s="90">
        <v>2.927326798900534</v>
      </c>
      <c r="J20" s="90">
        <v>2.9351539300227367</v>
      </c>
      <c r="K20" s="90">
        <v>2.9422473152309241</v>
      </c>
      <c r="L20" s="90">
        <v>2.9485133670853267</v>
      </c>
      <c r="M20" s="90">
        <v>2.9547581526965376</v>
      </c>
      <c r="N20" s="90">
        <v>2.9612709551235432</v>
      </c>
      <c r="O20" s="90">
        <v>2.9685476921186575</v>
      </c>
      <c r="P20" s="90">
        <v>2.9752352628423449</v>
      </c>
      <c r="Q20" s="90">
        <v>2.9815020723914971</v>
      </c>
      <c r="R20" s="90">
        <v>2.9867810838963051</v>
      </c>
      <c r="S20" s="90">
        <v>2.9905815892717151</v>
      </c>
      <c r="T20" s="90">
        <v>2.9929072970627137</v>
      </c>
      <c r="U20" s="90">
        <v>2.9962669230486911</v>
      </c>
      <c r="V20" s="90">
        <v>3.0004905767199688</v>
      </c>
      <c r="W20" s="90">
        <v>3.0046761786615437</v>
      </c>
      <c r="X20" s="90">
        <v>3.0085885432120292</v>
      </c>
      <c r="Y20" s="90">
        <v>3.0134214956836121</v>
      </c>
      <c r="Z20" s="90">
        <v>3.0202737979082279</v>
      </c>
      <c r="AA20" s="90">
        <v>3.0293831976240138</v>
      </c>
      <c r="AB20" s="90">
        <v>3.0395824542134311</v>
      </c>
      <c r="AC20" s="90">
        <v>3.050336572564579</v>
      </c>
      <c r="AD20" s="90">
        <v>3.0625231355538656</v>
      </c>
      <c r="AE20" s="90">
        <v>3.0771140065343543</v>
      </c>
      <c r="AF20" s="90">
        <v>3.0937614513933949</v>
      </c>
      <c r="AG20" s="91">
        <v>3.1106247140505023</v>
      </c>
      <c r="AH20" s="91">
        <v>3.132304819649264</v>
      </c>
      <c r="AI20" s="91">
        <v>3.1571802492859709</v>
      </c>
      <c r="AJ20" s="91">
        <v>3.1866481895156298</v>
      </c>
      <c r="AK20" s="91">
        <v>3.2205557165253431</v>
      </c>
      <c r="AL20" s="91">
        <v>3.2589295560450209</v>
      </c>
      <c r="AM20" s="91">
        <v>3.3021379719360757</v>
      </c>
      <c r="AN20" s="91">
        <v>3.3504460343435745</v>
      </c>
      <c r="AO20" s="91">
        <v>3.4021132666428628</v>
      </c>
      <c r="AP20" s="91">
        <v>3.4574527200216236</v>
      </c>
      <c r="AQ20" s="91">
        <v>3.5178771399789417</v>
      </c>
      <c r="AR20" s="91">
        <v>3.5853774350446694</v>
      </c>
      <c r="AS20" s="91">
        <v>3.4397461104885254</v>
      </c>
      <c r="AT20" s="91">
        <v>3.4300176334053485</v>
      </c>
      <c r="AU20" s="91">
        <v>3.4212272618211048</v>
      </c>
      <c r="AV20" s="91">
        <v>3.4112562293187727</v>
      </c>
      <c r="AW20" s="91">
        <v>3.4011695719875474</v>
      </c>
      <c r="AX20" s="91">
        <v>3.3902624379747475</v>
      </c>
      <c r="AY20" s="91">
        <v>3.3771255991823925</v>
      </c>
      <c r="AZ20" s="91">
        <v>3.3626610985427319</v>
      </c>
      <c r="BA20" s="91">
        <v>3.3465790719944288</v>
      </c>
      <c r="BB20" s="91">
        <v>3.3297862941272616</v>
      </c>
      <c r="BC20" s="91">
        <v>3.3138891954469472</v>
      </c>
      <c r="BD20" s="91">
        <v>3.2991736141194541</v>
      </c>
      <c r="BE20" s="91">
        <v>3.2850273892226665</v>
      </c>
      <c r="BF20" s="91">
        <v>3.2721734634797399</v>
      </c>
      <c r="BG20" s="91">
        <v>3.2601032951314703</v>
      </c>
      <c r="BH20" s="91">
        <v>3.2487767704222796</v>
      </c>
      <c r="BI20" s="91">
        <v>3.2385182262134018</v>
      </c>
      <c r="BJ20" s="91">
        <v>3.2290686239204227</v>
      </c>
      <c r="BK20" s="91">
        <v>3.2207275255625856</v>
      </c>
      <c r="BL20" s="91">
        <v>3.2133488105798969</v>
      </c>
      <c r="BM20" s="91">
        <v>3.2068189149314188</v>
      </c>
      <c r="BN20" s="91">
        <v>3.199706871339107</v>
      </c>
      <c r="BO20" s="91">
        <v>3.1914100114157073</v>
      </c>
      <c r="BP20" s="91">
        <v>3.1821119565096101</v>
      </c>
      <c r="BQ20" s="91">
        <v>3.1708666316108927</v>
      </c>
      <c r="BR20" s="91">
        <v>3.1581020780517539</v>
      </c>
      <c r="BS20" s="91">
        <v>3.1443170211468536</v>
      </c>
      <c r="BT20" s="91">
        <v>3.1303996674615631</v>
      </c>
      <c r="BU20" s="91">
        <v>3.1156607254291027</v>
      </c>
      <c r="BV20" s="91">
        <v>3.0997748340927549</v>
      </c>
      <c r="BW20" s="91">
        <v>3.0831608751122186</v>
      </c>
      <c r="BX20" s="91">
        <v>3.0668231549986729</v>
      </c>
      <c r="BY20" s="91">
        <v>3.0501679837448425</v>
      </c>
      <c r="BZ20" s="91">
        <v>3.0327057936128883</v>
      </c>
      <c r="CA20" s="91">
        <v>3.0145185796468996</v>
      </c>
      <c r="CB20" s="91">
        <v>2.9961882663829553</v>
      </c>
      <c r="CC20" s="91">
        <v>2.9766874839233886</v>
      </c>
      <c r="CD20" s="91">
        <v>2.956985843930207</v>
      </c>
      <c r="CE20" s="91">
        <v>2.9369751937219619</v>
      </c>
      <c r="CF20" s="91">
        <v>2.9168062716940728</v>
      </c>
      <c r="CG20" s="91">
        <v>2.8968107114888371</v>
      </c>
      <c r="CH20" s="91">
        <v>2.877626772589216</v>
      </c>
      <c r="CI20" s="91">
        <v>2.8590489529843639</v>
      </c>
      <c r="CJ20" s="37"/>
    </row>
    <row r="21" spans="2:88" ht="39.6" x14ac:dyDescent="0.25">
      <c r="B21" s="59">
        <v>15</v>
      </c>
      <c r="C21" s="26" t="s">
        <v>205</v>
      </c>
      <c r="D21" s="27" t="s">
        <v>206</v>
      </c>
      <c r="E21" s="27" t="s">
        <v>207</v>
      </c>
      <c r="F21" s="27">
        <v>0</v>
      </c>
      <c r="G21" s="38"/>
      <c r="H21" s="92">
        <v>0.68192808144114669</v>
      </c>
      <c r="I21" s="92">
        <v>0.69244312314385936</v>
      </c>
      <c r="J21" s="92">
        <v>0.70221228027308213</v>
      </c>
      <c r="K21" s="92">
        <v>0.71157701025209708</v>
      </c>
      <c r="L21" s="92">
        <v>0.72057661172742005</v>
      </c>
      <c r="M21" s="92">
        <v>0.72914919845757276</v>
      </c>
      <c r="N21" s="92">
        <v>0.73735513301566635</v>
      </c>
      <c r="O21" s="92">
        <v>0.74525518172104022</v>
      </c>
      <c r="P21" s="92">
        <v>0.75286926582683256</v>
      </c>
      <c r="Q21" s="92">
        <v>0.76023180694979897</v>
      </c>
      <c r="R21" s="92">
        <v>0.76737601287984281</v>
      </c>
      <c r="S21" s="92">
        <v>0.77437666211358258</v>
      </c>
      <c r="T21" s="92">
        <v>0.78133311702739761</v>
      </c>
      <c r="U21" s="92">
        <v>0.78815282663189123</v>
      </c>
      <c r="V21" s="92">
        <v>0.79484083704453312</v>
      </c>
      <c r="W21" s="92">
        <v>0.80140170199603156</v>
      </c>
      <c r="X21" s="92">
        <v>0.80784056925045011</v>
      </c>
      <c r="Y21" s="92">
        <v>0.81416364889611093</v>
      </c>
      <c r="Z21" s="92">
        <v>0.8203732910087872</v>
      </c>
      <c r="AA21" s="92">
        <v>0.82647420330895904</v>
      </c>
      <c r="AB21" s="92">
        <v>0.83247103589912974</v>
      </c>
      <c r="AC21" s="92">
        <v>0.83836750274703464</v>
      </c>
      <c r="AD21" s="92">
        <v>0.84416739999228507</v>
      </c>
      <c r="AE21" s="92">
        <v>0.84987448874634985</v>
      </c>
      <c r="AF21" s="92">
        <v>0.85549244236606425</v>
      </c>
      <c r="AG21" s="93">
        <v>0.86095488327157821</v>
      </c>
      <c r="AH21" s="93">
        <v>0.86613729346528368</v>
      </c>
      <c r="AI21" s="93">
        <v>0.87124684955478926</v>
      </c>
      <c r="AJ21" s="93">
        <v>0.87627571188740283</v>
      </c>
      <c r="AK21" s="93">
        <v>0.88123740627965597</v>
      </c>
      <c r="AL21" s="93">
        <v>0.88614200096582452</v>
      </c>
      <c r="AM21" s="93">
        <v>0.89099605177073993</v>
      </c>
      <c r="AN21" s="93">
        <v>0.89580802550584848</v>
      </c>
      <c r="AO21" s="93">
        <v>0.90060054808321699</v>
      </c>
      <c r="AP21" s="93">
        <v>0.90537492985333667</v>
      </c>
      <c r="AQ21" s="93">
        <v>0.91012660857177119</v>
      </c>
      <c r="AR21" s="93">
        <v>0.91485034000174326</v>
      </c>
      <c r="AS21" s="93">
        <v>0.9154583212727303</v>
      </c>
      <c r="AT21" s="93">
        <v>0.91605447043649868</v>
      </c>
      <c r="AU21" s="93">
        <v>0.91663789173322685</v>
      </c>
      <c r="AV21" s="93">
        <v>0.91721967709556607</v>
      </c>
      <c r="AW21" s="93">
        <v>0.91779409336251805</v>
      </c>
      <c r="AX21" s="93">
        <v>0.91836515592631884</v>
      </c>
      <c r="AY21" s="93">
        <v>0.91893946530962833</v>
      </c>
      <c r="AZ21" s="93">
        <v>0.91951237661779217</v>
      </c>
      <c r="BA21" s="93">
        <v>0.92008691756243377</v>
      </c>
      <c r="BB21" s="93">
        <v>0.92066030013019406</v>
      </c>
      <c r="BC21" s="93">
        <v>0.92122516223613893</v>
      </c>
      <c r="BD21" s="93">
        <v>0.92177971458534946</v>
      </c>
      <c r="BE21" s="93">
        <v>0.922326644954787</v>
      </c>
      <c r="BF21" s="93">
        <v>0.92286237332707122</v>
      </c>
      <c r="BG21" s="93">
        <v>0.92339013739877163</v>
      </c>
      <c r="BH21" s="93">
        <v>0.92390995670628795</v>
      </c>
      <c r="BI21" s="93">
        <v>0.92442038726024389</v>
      </c>
      <c r="BJ21" s="93">
        <v>0.92492304257877489</v>
      </c>
      <c r="BK21" s="93">
        <v>0.92541629002116677</v>
      </c>
      <c r="BL21" s="93">
        <v>0.92590085901297048</v>
      </c>
      <c r="BM21" s="93">
        <v>0.92637758742993348</v>
      </c>
      <c r="BN21" s="93">
        <v>0.9268520239069844</v>
      </c>
      <c r="BO21" s="93">
        <v>0.9273263038030003</v>
      </c>
      <c r="BP21" s="93">
        <v>0.92779967292182575</v>
      </c>
      <c r="BQ21" s="93">
        <v>0.92827518034895828</v>
      </c>
      <c r="BR21" s="93">
        <v>0.92875117555532771</v>
      </c>
      <c r="BS21" s="93">
        <v>0.92922569133643595</v>
      </c>
      <c r="BT21" s="93">
        <v>0.92969523540074195</v>
      </c>
      <c r="BU21" s="93">
        <v>0.93016274532608645</v>
      </c>
      <c r="BV21" s="93">
        <v>0.93062936324522538</v>
      </c>
      <c r="BW21" s="93">
        <v>0.93109345594654802</v>
      </c>
      <c r="BX21" s="93">
        <v>0.93155071568924808</v>
      </c>
      <c r="BY21" s="93">
        <v>0.93200338528672877</v>
      </c>
      <c r="BZ21" s="93">
        <v>0.93245312758457133</v>
      </c>
      <c r="CA21" s="93">
        <v>0.93289952785554375</v>
      </c>
      <c r="CB21" s="93">
        <v>0.93334099688723771</v>
      </c>
      <c r="CC21" s="93">
        <v>0.93378111443879819</v>
      </c>
      <c r="CD21" s="93">
        <v>0.93421676033478718</v>
      </c>
      <c r="CE21" s="93">
        <v>0.93464771460248341</v>
      </c>
      <c r="CF21" s="93">
        <v>0.93507331142239747</v>
      </c>
      <c r="CG21" s="93">
        <v>0.93549312289850073</v>
      </c>
      <c r="CH21" s="93">
        <v>0.93590571800481992</v>
      </c>
      <c r="CI21" s="93">
        <v>0.93631177773521501</v>
      </c>
      <c r="CJ21" s="37"/>
    </row>
    <row r="22" spans="2:88" x14ac:dyDescent="0.25"/>
    <row r="23" spans="2:88" x14ac:dyDescent="0.25">
      <c r="B23" s="47" t="s">
        <v>336</v>
      </c>
    </row>
    <row r="24" spans="2:88" x14ac:dyDescent="0.25"/>
    <row r="25" spans="2:88" x14ac:dyDescent="0.25">
      <c r="B25" s="48"/>
      <c r="C25" t="s">
        <v>337</v>
      </c>
    </row>
    <row r="26" spans="2:88" x14ac:dyDescent="0.25">
      <c r="B26" s="49"/>
      <c r="C26" t="s">
        <v>338</v>
      </c>
    </row>
    <row r="27" spans="2:88" x14ac:dyDescent="0.25"/>
    <row r="28" spans="2:88" ht="14.4" x14ac:dyDescent="0.3">
      <c r="B28" s="127" t="s">
        <v>341</v>
      </c>
      <c r="C28" s="128"/>
      <c r="D28" s="128"/>
      <c r="E28" s="128"/>
      <c r="F28" s="128"/>
      <c r="G28" s="128"/>
      <c r="H28" s="128"/>
      <c r="I28" s="129"/>
    </row>
    <row r="29" spans="2:88" x14ac:dyDescent="0.25"/>
    <row r="30" spans="2:88" s="6" customFormat="1" x14ac:dyDescent="0.25">
      <c r="B30" s="51" t="s">
        <v>334</v>
      </c>
      <c r="C30" s="130" t="s">
        <v>332</v>
      </c>
      <c r="D30" s="130"/>
      <c r="E30" s="130"/>
      <c r="F30" s="130"/>
      <c r="G30" s="130"/>
      <c r="H30" s="130"/>
      <c r="I30" s="130"/>
    </row>
    <row r="31" spans="2:88" s="6" customFormat="1" ht="78.599999999999994" customHeight="1" x14ac:dyDescent="0.25">
      <c r="B31" s="52">
        <v>1</v>
      </c>
      <c r="C31" s="123" t="s">
        <v>161</v>
      </c>
      <c r="D31" s="110"/>
      <c r="E31" s="110"/>
      <c r="F31" s="110"/>
      <c r="G31" s="110"/>
      <c r="H31" s="110"/>
      <c r="I31" s="110"/>
      <c r="P31" s="52">
        <f>B37+1</f>
        <v>8</v>
      </c>
      <c r="Q31" s="111" t="s">
        <v>183</v>
      </c>
      <c r="R31" s="112"/>
      <c r="S31" s="112"/>
      <c r="T31" s="112"/>
      <c r="U31" s="112"/>
      <c r="V31" s="112"/>
      <c r="W31" s="112"/>
      <c r="X31" s="112"/>
      <c r="Y31" s="112"/>
      <c r="Z31" s="112"/>
      <c r="AA31" s="113"/>
    </row>
    <row r="32" spans="2:88" s="6" customFormat="1" ht="60.6" customHeight="1" x14ac:dyDescent="0.25">
      <c r="B32" s="52">
        <f>B31+1</f>
        <v>2</v>
      </c>
      <c r="C32" s="111" t="s">
        <v>164</v>
      </c>
      <c r="D32" s="112"/>
      <c r="E32" s="112"/>
      <c r="F32" s="112"/>
      <c r="G32" s="112"/>
      <c r="H32" s="112"/>
      <c r="I32" s="113"/>
      <c r="P32" s="52">
        <f t="shared" ref="P32:P38" si="0">P31+1</f>
        <v>9</v>
      </c>
      <c r="Q32" s="111" t="s">
        <v>187</v>
      </c>
      <c r="R32" s="112"/>
      <c r="S32" s="112"/>
      <c r="T32" s="112"/>
      <c r="U32" s="112"/>
      <c r="V32" s="112"/>
      <c r="W32" s="112"/>
      <c r="X32" s="112"/>
      <c r="Y32" s="112"/>
      <c r="Z32" s="112"/>
      <c r="AA32" s="113"/>
    </row>
    <row r="33" spans="2:27" s="6" customFormat="1" ht="52.2" customHeight="1" x14ac:dyDescent="0.25">
      <c r="B33" s="52">
        <f t="shared" ref="B33:B37" si="1">B32+1</f>
        <v>3</v>
      </c>
      <c r="C33" s="111" t="s">
        <v>167</v>
      </c>
      <c r="D33" s="112"/>
      <c r="E33" s="112"/>
      <c r="F33" s="112"/>
      <c r="G33" s="112"/>
      <c r="H33" s="112"/>
      <c r="I33" s="113"/>
      <c r="P33" s="52">
        <f t="shared" si="0"/>
        <v>10</v>
      </c>
      <c r="Q33" s="111" t="s">
        <v>191</v>
      </c>
      <c r="R33" s="112"/>
      <c r="S33" s="112"/>
      <c r="T33" s="112"/>
      <c r="U33" s="112"/>
      <c r="V33" s="112"/>
      <c r="W33" s="112"/>
      <c r="X33" s="112"/>
      <c r="Y33" s="112"/>
      <c r="Z33" s="112"/>
      <c r="AA33" s="113"/>
    </row>
    <row r="34" spans="2:27" s="6" customFormat="1" ht="64.95" customHeight="1" x14ac:dyDescent="0.25">
      <c r="B34" s="52">
        <f t="shared" si="1"/>
        <v>4</v>
      </c>
      <c r="C34" s="111" t="s">
        <v>170</v>
      </c>
      <c r="D34" s="112"/>
      <c r="E34" s="112"/>
      <c r="F34" s="112"/>
      <c r="G34" s="112"/>
      <c r="H34" s="112"/>
      <c r="I34" s="113"/>
      <c r="P34" s="52">
        <f t="shared" si="0"/>
        <v>11</v>
      </c>
      <c r="Q34" s="111" t="s">
        <v>194</v>
      </c>
      <c r="R34" s="112"/>
      <c r="S34" s="112"/>
      <c r="T34" s="112"/>
      <c r="U34" s="112"/>
      <c r="V34" s="112"/>
      <c r="W34" s="112"/>
      <c r="X34" s="112"/>
      <c r="Y34" s="112"/>
      <c r="Z34" s="112"/>
      <c r="AA34" s="113"/>
    </row>
    <row r="35" spans="2:27" s="6" customFormat="1" ht="51" customHeight="1" x14ac:dyDescent="0.25">
      <c r="B35" s="52">
        <f t="shared" si="1"/>
        <v>5</v>
      </c>
      <c r="C35" s="111" t="s">
        <v>174</v>
      </c>
      <c r="D35" s="112"/>
      <c r="E35" s="112"/>
      <c r="F35" s="112"/>
      <c r="G35" s="112"/>
      <c r="H35" s="112"/>
      <c r="I35" s="113"/>
      <c r="P35" s="52">
        <f t="shared" si="0"/>
        <v>12</v>
      </c>
      <c r="Q35" s="111" t="s">
        <v>197</v>
      </c>
      <c r="R35" s="112"/>
      <c r="S35" s="112"/>
      <c r="T35" s="112"/>
      <c r="U35" s="112"/>
      <c r="V35" s="112"/>
      <c r="W35" s="112"/>
      <c r="X35" s="112"/>
      <c r="Y35" s="112"/>
      <c r="Z35" s="112"/>
      <c r="AA35" s="113"/>
    </row>
    <row r="36" spans="2:27" s="6" customFormat="1" ht="50.55" customHeight="1" x14ac:dyDescent="0.25">
      <c r="B36" s="52">
        <f t="shared" si="1"/>
        <v>6</v>
      </c>
      <c r="C36" s="111" t="s">
        <v>177</v>
      </c>
      <c r="D36" s="112"/>
      <c r="E36" s="112"/>
      <c r="F36" s="112"/>
      <c r="G36" s="112"/>
      <c r="H36" s="112"/>
      <c r="I36" s="113"/>
      <c r="P36" s="52">
        <f t="shared" si="0"/>
        <v>13</v>
      </c>
      <c r="Q36" s="111" t="s">
        <v>201</v>
      </c>
      <c r="R36" s="112"/>
      <c r="S36" s="112"/>
      <c r="T36" s="112"/>
      <c r="U36" s="112"/>
      <c r="V36" s="112"/>
      <c r="W36" s="112"/>
      <c r="X36" s="112"/>
      <c r="Y36" s="112"/>
      <c r="Z36" s="112"/>
      <c r="AA36" s="113"/>
    </row>
    <row r="37" spans="2:27" s="6" customFormat="1" ht="54.45" customHeight="1" x14ac:dyDescent="0.25">
      <c r="B37" s="52">
        <f t="shared" si="1"/>
        <v>7</v>
      </c>
      <c r="C37" s="111" t="s">
        <v>180</v>
      </c>
      <c r="D37" s="112"/>
      <c r="E37" s="112"/>
      <c r="F37" s="112"/>
      <c r="G37" s="112"/>
      <c r="H37" s="112"/>
      <c r="I37" s="113"/>
      <c r="P37" s="52">
        <f t="shared" si="0"/>
        <v>14</v>
      </c>
      <c r="Q37" s="111" t="s">
        <v>204</v>
      </c>
      <c r="R37" s="112"/>
      <c r="S37" s="112"/>
      <c r="T37" s="112"/>
      <c r="U37" s="112"/>
      <c r="V37" s="112"/>
      <c r="W37" s="112"/>
      <c r="X37" s="112"/>
      <c r="Y37" s="112"/>
      <c r="Z37" s="112"/>
      <c r="AA37" s="113"/>
    </row>
    <row r="38" spans="2:27" s="6" customFormat="1" ht="67.2" customHeight="1" x14ac:dyDescent="0.25">
      <c r="P38" s="52">
        <f t="shared" si="0"/>
        <v>15</v>
      </c>
      <c r="Q38" s="111" t="s">
        <v>208</v>
      </c>
      <c r="R38" s="112"/>
      <c r="S38" s="112"/>
      <c r="T38" s="112"/>
      <c r="U38" s="112"/>
      <c r="V38" s="112"/>
      <c r="W38" s="112"/>
      <c r="X38" s="112"/>
      <c r="Y38" s="112"/>
      <c r="Z38" s="112"/>
      <c r="AA38" s="113"/>
    </row>
    <row r="39" spans="2:27" s="6" customFormat="1" ht="67.2" customHeight="1" x14ac:dyDescent="0.25"/>
    <row r="40" spans="2:27" s="6" customFormat="1" ht="56.7" customHeight="1" x14ac:dyDescent="0.25"/>
    <row r="41" spans="2:27" s="6" customFormat="1" ht="53.55" customHeight="1" x14ac:dyDescent="0.25"/>
    <row r="42" spans="2:27" s="6" customFormat="1" ht="47.7" customHeight="1" x14ac:dyDescent="0.25"/>
    <row r="43" spans="2:27" s="6" customFormat="1" ht="46.95" customHeight="1" x14ac:dyDescent="0.25"/>
    <row r="44" spans="2:27" s="6" customFormat="1" ht="31.2" customHeight="1" x14ac:dyDescent="0.25"/>
    <row r="45" spans="2:27" s="6" customFormat="1" ht="48.45" customHeight="1" x14ac:dyDescent="0.25"/>
    <row r="46" spans="2:27" s="6" customFormat="1" ht="13.2" x14ac:dyDescent="0.25"/>
    <row r="47" spans="2:27" s="6" customFormat="1" ht="13.2" x14ac:dyDescent="0.25"/>
    <row r="48" spans="2:27" s="6" customFormat="1" ht="13.2" x14ac:dyDescent="0.25"/>
    <row r="49" s="6" customFormat="1" ht="13.2"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sheetData>
  <mergeCells count="24">
    <mergeCell ref="Q36:AA36"/>
    <mergeCell ref="Q37:AA37"/>
    <mergeCell ref="Q38:AA38"/>
    <mergeCell ref="AG5:CJ5"/>
    <mergeCell ref="B1:F1"/>
    <mergeCell ref="C36:I36"/>
    <mergeCell ref="C37:I37"/>
    <mergeCell ref="B3:C3"/>
    <mergeCell ref="B4:C4"/>
    <mergeCell ref="D3:F3"/>
    <mergeCell ref="D4:F4"/>
    <mergeCell ref="H5:AF5"/>
    <mergeCell ref="C35:I35"/>
    <mergeCell ref="B28:I28"/>
    <mergeCell ref="C30:I30"/>
    <mergeCell ref="C31:I31"/>
    <mergeCell ref="Q35:AA35"/>
    <mergeCell ref="C32:I32"/>
    <mergeCell ref="C33:I33"/>
    <mergeCell ref="C34:I34"/>
    <mergeCell ref="Q31:AA31"/>
    <mergeCell ref="Q32:AA32"/>
    <mergeCell ref="Q33:AA33"/>
    <mergeCell ref="Q34:AA34"/>
  </mergeCells>
  <pageMargins left="0.7" right="0.7" top="0.75" bottom="0.75" header="0.3" footer="0.3"/>
  <pageSetup paperSize="8" scale="95" orientation="landscape" r:id="rId1"/>
  <rowBreaks count="1" manualBreakCount="1">
    <brk id="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CK42"/>
  <sheetViews>
    <sheetView showGridLines="0" zoomScale="80" zoomScaleNormal="80" workbookViewId="0">
      <selection activeCell="H7" sqref="H7"/>
    </sheetView>
  </sheetViews>
  <sheetFormatPr defaultColWidth="0" defaultRowHeight="13.8" zeroHeight="1" x14ac:dyDescent="0.25"/>
  <cols>
    <col min="1" max="1" width="2.296875" customWidth="1"/>
    <col min="2" max="2" width="4.19921875" customWidth="1"/>
    <col min="3" max="3" width="70.69921875" customWidth="1"/>
    <col min="4" max="4" width="16.69921875" customWidth="1"/>
    <col min="5" max="5" width="14.69921875" customWidth="1"/>
    <col min="6" max="6" width="5.69921875" customWidth="1"/>
    <col min="7" max="7" width="3.19921875" customWidth="1"/>
    <col min="8" max="89" width="8.69921875" customWidth="1"/>
    <col min="90" max="109" width="8.69921875" hidden="1" customWidth="1"/>
    <col min="110" max="16384" width="8.69921875" hidden="1"/>
  </cols>
  <sheetData>
    <row r="1" spans="1:88" ht="22.5" customHeight="1" x14ac:dyDescent="0.25">
      <c r="B1" s="109" t="s">
        <v>209</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4" t="s">
        <v>2</v>
      </c>
      <c r="C3" s="115"/>
      <c r="D3" s="131" t="str">
        <f>'Cover sheet'!C5</f>
        <v>Thames Water</v>
      </c>
      <c r="E3" s="132"/>
      <c r="F3" s="133"/>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50" t="s">
        <v>330</v>
      </c>
      <c r="C4" s="50"/>
      <c r="D4" s="131" t="str">
        <f>'Cover sheet'!C6</f>
        <v>Swindon &amp; Oxfordshire (SWOX)</v>
      </c>
      <c r="E4" s="132"/>
      <c r="F4" s="133"/>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60</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211</v>
      </c>
      <c r="E7" s="30" t="s">
        <v>48</v>
      </c>
      <c r="F7" s="30">
        <v>2</v>
      </c>
      <c r="G7" s="38"/>
      <c r="H7" s="84">
        <v>271.92210293206227</v>
      </c>
      <c r="I7" s="84">
        <v>272.54740364911464</v>
      </c>
      <c r="J7" s="84">
        <v>273.02734146163505</v>
      </c>
      <c r="K7" s="84">
        <v>273.46070630504261</v>
      </c>
      <c r="L7" s="84">
        <v>273.83822089338952</v>
      </c>
      <c r="M7" s="84">
        <v>274.12105497232852</v>
      </c>
      <c r="N7" s="84">
        <v>274.34334778878758</v>
      </c>
      <c r="O7" s="84">
        <v>274.53178414139973</v>
      </c>
      <c r="P7" s="84">
        <v>274.64054702447049</v>
      </c>
      <c r="Q7" s="84">
        <v>274.66164798544645</v>
      </c>
      <c r="R7" s="84">
        <v>274.60314908364757</v>
      </c>
      <c r="S7" s="84">
        <v>274.5086399704544</v>
      </c>
      <c r="T7" s="84">
        <v>274.44229221833541</v>
      </c>
      <c r="U7" s="84">
        <v>274.3827107941014</v>
      </c>
      <c r="V7" s="84">
        <v>274.32989401885538</v>
      </c>
      <c r="W7" s="84">
        <v>274.26185439608969</v>
      </c>
      <c r="X7" s="84">
        <v>274.17694279954742</v>
      </c>
      <c r="Y7" s="84">
        <v>274.09577278839538</v>
      </c>
      <c r="Z7" s="84">
        <v>274.02607874279937</v>
      </c>
      <c r="AA7" s="84">
        <v>273.96693174406846</v>
      </c>
      <c r="AB7" s="84">
        <v>273.89815468072669</v>
      </c>
      <c r="AC7" s="84">
        <v>273.79710860498113</v>
      </c>
      <c r="AD7" s="84">
        <v>273.68950869355933</v>
      </c>
      <c r="AE7" s="84">
        <v>273.59047902893229</v>
      </c>
      <c r="AF7" s="84">
        <v>273.48928314727817</v>
      </c>
      <c r="AG7" s="85">
        <v>273.28735300471243</v>
      </c>
      <c r="AH7" s="85">
        <v>273.08062994785303</v>
      </c>
      <c r="AI7" s="85">
        <v>272.56363735518187</v>
      </c>
      <c r="AJ7" s="85">
        <v>272.3487217179391</v>
      </c>
      <c r="AK7" s="85">
        <v>272.11142492197558</v>
      </c>
      <c r="AL7" s="85">
        <v>271.8521680333119</v>
      </c>
      <c r="AM7" s="85">
        <v>271.57431714639205</v>
      </c>
      <c r="AN7" s="85">
        <v>271.28440320622252</v>
      </c>
      <c r="AO7" s="85">
        <v>270.98942347503669</v>
      </c>
      <c r="AP7" s="85">
        <v>270.69376621084496</v>
      </c>
      <c r="AQ7" s="85">
        <v>270.39336406923695</v>
      </c>
      <c r="AR7" s="85">
        <v>270.08912338675702</v>
      </c>
      <c r="AS7" s="85">
        <v>269.78230979779738</v>
      </c>
      <c r="AT7" s="85">
        <v>269.74753357597939</v>
      </c>
      <c r="AU7" s="85">
        <v>269.71266545188206</v>
      </c>
      <c r="AV7" s="85">
        <v>269.68687977896849</v>
      </c>
      <c r="AW7" s="85">
        <v>269.66387043228303</v>
      </c>
      <c r="AX7" s="85">
        <v>269.64554742948343</v>
      </c>
      <c r="AY7" s="85">
        <v>269.63685650094118</v>
      </c>
      <c r="AZ7" s="85">
        <v>269.63340337134036</v>
      </c>
      <c r="BA7" s="85">
        <v>269.63886067589152</v>
      </c>
      <c r="BB7" s="85">
        <v>269.655820286721</v>
      </c>
      <c r="BC7" s="85">
        <v>269.67956707370212</v>
      </c>
      <c r="BD7" s="85">
        <v>269.70641403178291</v>
      </c>
      <c r="BE7" s="85">
        <v>269.73790788806326</v>
      </c>
      <c r="BF7" s="85">
        <v>269.77176508134721</v>
      </c>
      <c r="BG7" s="85">
        <v>269.80821115367706</v>
      </c>
      <c r="BH7" s="85">
        <v>269.85028440704843</v>
      </c>
      <c r="BI7" s="85">
        <v>269.89413470567541</v>
      </c>
      <c r="BJ7" s="85">
        <v>269.94177097059145</v>
      </c>
      <c r="BK7" s="85">
        <v>269.99154133947815</v>
      </c>
      <c r="BL7" s="85">
        <v>270.04405204565751</v>
      </c>
      <c r="BM7" s="85">
        <v>270.09675690733803</v>
      </c>
      <c r="BN7" s="85">
        <v>270.15589473677215</v>
      </c>
      <c r="BO7" s="85">
        <v>270.22261362312935</v>
      </c>
      <c r="BP7" s="85">
        <v>270.29619040279567</v>
      </c>
      <c r="BQ7" s="85">
        <v>270.37742478052189</v>
      </c>
      <c r="BR7" s="85">
        <v>270.46661285291361</v>
      </c>
      <c r="BS7" s="85">
        <v>270.56148343759793</v>
      </c>
      <c r="BT7" s="85">
        <v>270.65950305799737</v>
      </c>
      <c r="BU7" s="85">
        <v>270.76325084370416</v>
      </c>
      <c r="BV7" s="85">
        <v>270.87382439092283</v>
      </c>
      <c r="BW7" s="85">
        <v>270.98785234642367</v>
      </c>
      <c r="BX7" s="85">
        <v>271.10098960798098</v>
      </c>
      <c r="BY7" s="85">
        <v>271.21656488202598</v>
      </c>
      <c r="BZ7" s="85">
        <v>271.33438769951522</v>
      </c>
      <c r="CA7" s="85">
        <v>271.45360426101047</v>
      </c>
      <c r="CB7" s="85">
        <v>271.57497209953789</v>
      </c>
      <c r="CC7" s="85">
        <v>271.70059186165645</v>
      </c>
      <c r="CD7" s="85">
        <v>271.82789082278862</v>
      </c>
      <c r="CE7" s="85">
        <v>271.9554166672857</v>
      </c>
      <c r="CF7" s="85">
        <v>272.08585590037143</v>
      </c>
      <c r="CG7" s="85">
        <v>272.21344852710945</v>
      </c>
      <c r="CH7" s="85">
        <v>272.34030219040909</v>
      </c>
      <c r="CI7" s="85">
        <v>272.46686042383277</v>
      </c>
      <c r="CJ7" s="86"/>
    </row>
    <row r="8" spans="1:88" ht="52.8" x14ac:dyDescent="0.25">
      <c r="B8" s="59">
        <f>B7+1</f>
        <v>2</v>
      </c>
      <c r="C8" s="26" t="s">
        <v>213</v>
      </c>
      <c r="D8" s="27" t="s">
        <v>214</v>
      </c>
      <c r="E8" s="27" t="s">
        <v>48</v>
      </c>
      <c r="F8" s="27">
        <v>2</v>
      </c>
      <c r="G8" s="38"/>
      <c r="H8" s="84">
        <v>296.77060827952215</v>
      </c>
      <c r="I8" s="84">
        <v>296.51049069974567</v>
      </c>
      <c r="J8" s="84">
        <v>296.23501874926524</v>
      </c>
      <c r="K8" s="84">
        <v>295.97632147334491</v>
      </c>
      <c r="L8" s="84">
        <v>295.71902893496252</v>
      </c>
      <c r="M8" s="84">
        <v>295.46286547352992</v>
      </c>
      <c r="N8" s="84">
        <v>295.20889672981735</v>
      </c>
      <c r="O8" s="84">
        <v>294.94961455526771</v>
      </c>
      <c r="P8" s="84">
        <v>294.68520473037648</v>
      </c>
      <c r="Q8" s="84">
        <v>294.42264238469954</v>
      </c>
      <c r="R8" s="84">
        <v>294.16016115006562</v>
      </c>
      <c r="S8" s="84">
        <v>293.80103539297141</v>
      </c>
      <c r="T8" s="84">
        <v>293.719400517216</v>
      </c>
      <c r="U8" s="84">
        <v>293.62289877190398</v>
      </c>
      <c r="V8" s="84">
        <v>293.52639702659201</v>
      </c>
      <c r="W8" s="84">
        <v>293.42989528127998</v>
      </c>
      <c r="X8" s="84">
        <v>293.33339353596796</v>
      </c>
      <c r="Y8" s="84">
        <v>293.23689179065599</v>
      </c>
      <c r="Z8" s="84">
        <v>293.14039004534396</v>
      </c>
      <c r="AA8" s="84">
        <v>293.04388830003199</v>
      </c>
      <c r="AB8" s="84">
        <v>292.94738655471997</v>
      </c>
      <c r="AC8" s="84">
        <v>292.850884809408</v>
      </c>
      <c r="AD8" s="84">
        <v>292.75438306409598</v>
      </c>
      <c r="AE8" s="84">
        <v>292.65788131878401</v>
      </c>
      <c r="AF8" s="84">
        <v>292.56137957347198</v>
      </c>
      <c r="AG8" s="85">
        <v>292.46487782816001</v>
      </c>
      <c r="AH8" s="85">
        <v>292.36837608284799</v>
      </c>
      <c r="AI8" s="85">
        <v>292.27187433753602</v>
      </c>
      <c r="AJ8" s="85">
        <v>292.17537259222399</v>
      </c>
      <c r="AK8" s="85">
        <v>292.07887084691197</v>
      </c>
      <c r="AL8" s="85">
        <v>291.9823691016</v>
      </c>
      <c r="AM8" s="85">
        <v>291.88586735628797</v>
      </c>
      <c r="AN8" s="85">
        <v>291.78936561097601</v>
      </c>
      <c r="AO8" s="85">
        <v>291.69286386566398</v>
      </c>
      <c r="AP8" s="85">
        <v>291.59636212035201</v>
      </c>
      <c r="AQ8" s="85">
        <v>291.49986037503999</v>
      </c>
      <c r="AR8" s="85">
        <v>291.40335862972802</v>
      </c>
      <c r="AS8" s="85">
        <v>291.30685688441599</v>
      </c>
      <c r="AT8" s="85">
        <v>291.21035513910402</v>
      </c>
      <c r="AU8" s="85">
        <v>291.113853393792</v>
      </c>
      <c r="AV8" s="85">
        <v>291.01735164848003</v>
      </c>
      <c r="AW8" s="85">
        <v>290.920849903168</v>
      </c>
      <c r="AX8" s="85">
        <v>290.82434815785598</v>
      </c>
      <c r="AY8" s="85">
        <v>290.72784641254401</v>
      </c>
      <c r="AZ8" s="85">
        <v>290.63134466723199</v>
      </c>
      <c r="BA8" s="85">
        <v>290.53484292192002</v>
      </c>
      <c r="BB8" s="85">
        <v>290.43834117660799</v>
      </c>
      <c r="BC8" s="85">
        <v>290.34183943129602</v>
      </c>
      <c r="BD8" s="85">
        <v>290.245337685984</v>
      </c>
      <c r="BE8" s="85">
        <v>290.14883594067203</v>
      </c>
      <c r="BF8" s="85">
        <v>290.05233419536</v>
      </c>
      <c r="BG8" s="85">
        <v>289.95583245004804</v>
      </c>
      <c r="BH8" s="85">
        <v>289.85933070473601</v>
      </c>
      <c r="BI8" s="85">
        <v>289.76282895942404</v>
      </c>
      <c r="BJ8" s="85">
        <v>289.66632721411202</v>
      </c>
      <c r="BK8" s="85">
        <v>289.56982546879999</v>
      </c>
      <c r="BL8" s="85">
        <v>289.47332372348802</v>
      </c>
      <c r="BM8" s="85">
        <v>289.376821978176</v>
      </c>
      <c r="BN8" s="85">
        <v>289.28032023286403</v>
      </c>
      <c r="BO8" s="85">
        <v>289.183818487552</v>
      </c>
      <c r="BP8" s="85">
        <v>289.08731674224003</v>
      </c>
      <c r="BQ8" s="85">
        <v>288.99081499692801</v>
      </c>
      <c r="BR8" s="85">
        <v>288.89431325161604</v>
      </c>
      <c r="BS8" s="85">
        <v>288.79781150630401</v>
      </c>
      <c r="BT8" s="85">
        <v>288.70130976099205</v>
      </c>
      <c r="BU8" s="85">
        <v>288.60480801568002</v>
      </c>
      <c r="BV8" s="85">
        <v>288.50830627036805</v>
      </c>
      <c r="BW8" s="85">
        <v>288.41180452505603</v>
      </c>
      <c r="BX8" s="85">
        <v>288.315302779744</v>
      </c>
      <c r="BY8" s="85">
        <v>288.21880103443203</v>
      </c>
      <c r="BZ8" s="85">
        <v>288.12229928912001</v>
      </c>
      <c r="CA8" s="85">
        <v>288.02579754380804</v>
      </c>
      <c r="CB8" s="85">
        <v>287.92929579849601</v>
      </c>
      <c r="CC8" s="85">
        <v>287.83279405318405</v>
      </c>
      <c r="CD8" s="85">
        <v>287.73629230787202</v>
      </c>
      <c r="CE8" s="85">
        <v>287.63979056256005</v>
      </c>
      <c r="CF8" s="85">
        <v>287.54328881724803</v>
      </c>
      <c r="CG8" s="85">
        <v>287.446787071936</v>
      </c>
      <c r="CH8" s="85">
        <v>287.35028532662403</v>
      </c>
      <c r="CI8" s="85">
        <v>287.25378358131206</v>
      </c>
      <c r="CJ8" s="89"/>
    </row>
    <row r="9" spans="1:88" ht="52.8" x14ac:dyDescent="0.25">
      <c r="B9" s="59">
        <f t="shared" ref="B9:B11" si="0">B8+1</f>
        <v>3</v>
      </c>
      <c r="C9" s="26" t="s">
        <v>216</v>
      </c>
      <c r="D9" s="27" t="s">
        <v>217</v>
      </c>
      <c r="E9" s="27" t="s">
        <v>48</v>
      </c>
      <c r="F9" s="27">
        <v>2</v>
      </c>
      <c r="G9" s="38"/>
      <c r="H9" s="84">
        <v>297.87060827952212</v>
      </c>
      <c r="I9" s="84">
        <v>297.61049069974564</v>
      </c>
      <c r="J9" s="84">
        <v>297.3350187492652</v>
      </c>
      <c r="K9" s="84">
        <v>297.07632147334488</v>
      </c>
      <c r="L9" s="84">
        <v>296.81902893496249</v>
      </c>
      <c r="M9" s="84">
        <v>296.56286547352988</v>
      </c>
      <c r="N9" s="84">
        <v>296.30889672981732</v>
      </c>
      <c r="O9" s="84">
        <v>296.04961455526768</v>
      </c>
      <c r="P9" s="84">
        <v>295.78520473037645</v>
      </c>
      <c r="Q9" s="84">
        <v>295.52264238469951</v>
      </c>
      <c r="R9" s="84">
        <v>295.26016115006558</v>
      </c>
      <c r="S9" s="84">
        <v>294.90103539297138</v>
      </c>
      <c r="T9" s="84">
        <v>294.81940051721597</v>
      </c>
      <c r="U9" s="84">
        <v>294.72289877190394</v>
      </c>
      <c r="V9" s="84">
        <v>294.62639702659197</v>
      </c>
      <c r="W9" s="84">
        <v>294.52989528127995</v>
      </c>
      <c r="X9" s="84">
        <v>294.43339353596792</v>
      </c>
      <c r="Y9" s="84">
        <v>294.33689179065595</v>
      </c>
      <c r="Z9" s="84">
        <v>294.24039004534393</v>
      </c>
      <c r="AA9" s="84">
        <v>294.14388830003196</v>
      </c>
      <c r="AB9" s="84">
        <v>294.04738655471994</v>
      </c>
      <c r="AC9" s="84">
        <v>293.95088480940797</v>
      </c>
      <c r="AD9" s="84">
        <v>293.85438306409594</v>
      </c>
      <c r="AE9" s="84">
        <v>293.75788131878397</v>
      </c>
      <c r="AF9" s="84">
        <v>293.66137957347195</v>
      </c>
      <c r="AG9" s="85">
        <v>293.56487782815998</v>
      </c>
      <c r="AH9" s="85">
        <v>293.46837608284795</v>
      </c>
      <c r="AI9" s="85">
        <v>293.37187433753598</v>
      </c>
      <c r="AJ9" s="85">
        <v>293.27537259222396</v>
      </c>
      <c r="AK9" s="85">
        <v>293.17887084691193</v>
      </c>
      <c r="AL9" s="85">
        <v>293.08236910159997</v>
      </c>
      <c r="AM9" s="85">
        <v>292.98586735628794</v>
      </c>
      <c r="AN9" s="85">
        <v>292.88936561097597</v>
      </c>
      <c r="AO9" s="85">
        <v>292.79286386566395</v>
      </c>
      <c r="AP9" s="85">
        <v>292.69636212035198</v>
      </c>
      <c r="AQ9" s="85">
        <v>292.59986037503995</v>
      </c>
      <c r="AR9" s="85">
        <v>292.50335862972798</v>
      </c>
      <c r="AS9" s="85">
        <v>292.40685688441596</v>
      </c>
      <c r="AT9" s="85">
        <v>292.31035513910399</v>
      </c>
      <c r="AU9" s="85">
        <v>292.21385339379196</v>
      </c>
      <c r="AV9" s="85">
        <v>292.11735164848</v>
      </c>
      <c r="AW9" s="85">
        <v>292.02084990316797</v>
      </c>
      <c r="AX9" s="85">
        <v>291.92434815785595</v>
      </c>
      <c r="AY9" s="85">
        <v>291.82784641254398</v>
      </c>
      <c r="AZ9" s="85">
        <v>291.73134466723195</v>
      </c>
      <c r="BA9" s="85">
        <v>291.63484292191998</v>
      </c>
      <c r="BB9" s="85">
        <v>291.53834117660796</v>
      </c>
      <c r="BC9" s="85">
        <v>291.44183943129599</v>
      </c>
      <c r="BD9" s="85">
        <v>291.34533768598396</v>
      </c>
      <c r="BE9" s="85">
        <v>291.248835940672</v>
      </c>
      <c r="BF9" s="85">
        <v>291.15233419535997</v>
      </c>
      <c r="BG9" s="85">
        <v>291.055832450048</v>
      </c>
      <c r="BH9" s="85">
        <v>290.95933070473598</v>
      </c>
      <c r="BI9" s="85">
        <v>290.86282895942401</v>
      </c>
      <c r="BJ9" s="85">
        <v>290.76632721411198</v>
      </c>
      <c r="BK9" s="85">
        <v>290.66982546879996</v>
      </c>
      <c r="BL9" s="85">
        <v>290.57332372348799</v>
      </c>
      <c r="BM9" s="85">
        <v>290.47682197817596</v>
      </c>
      <c r="BN9" s="85">
        <v>290.38032023286399</v>
      </c>
      <c r="BO9" s="85">
        <v>290.28381848755197</v>
      </c>
      <c r="BP9" s="85">
        <v>290.18731674224</v>
      </c>
      <c r="BQ9" s="85">
        <v>290.09081499692797</v>
      </c>
      <c r="BR9" s="85">
        <v>289.99431325161601</v>
      </c>
      <c r="BS9" s="85">
        <v>289.89781150630398</v>
      </c>
      <c r="BT9" s="85">
        <v>289.80130976099201</v>
      </c>
      <c r="BU9" s="85">
        <v>289.70480801567999</v>
      </c>
      <c r="BV9" s="85">
        <v>289.60830627036802</v>
      </c>
      <c r="BW9" s="85">
        <v>289.51180452505599</v>
      </c>
      <c r="BX9" s="85">
        <v>289.41530277974397</v>
      </c>
      <c r="BY9" s="85">
        <v>289.318801034432</v>
      </c>
      <c r="BZ9" s="85">
        <v>289.22229928911997</v>
      </c>
      <c r="CA9" s="85">
        <v>289.12579754380801</v>
      </c>
      <c r="CB9" s="85">
        <v>289.02929579849598</v>
      </c>
      <c r="CC9" s="85">
        <v>288.93279405318401</v>
      </c>
      <c r="CD9" s="85">
        <v>288.83629230787199</v>
      </c>
      <c r="CE9" s="85">
        <v>288.73979056256002</v>
      </c>
      <c r="CF9" s="85">
        <v>288.64328881724799</v>
      </c>
      <c r="CG9" s="85">
        <v>288.54678707193597</v>
      </c>
      <c r="CH9" s="85">
        <v>288.450285326624</v>
      </c>
      <c r="CI9" s="85">
        <v>288.35378358131203</v>
      </c>
      <c r="CJ9" s="89"/>
    </row>
    <row r="10" spans="1:88" ht="52.8" x14ac:dyDescent="0.25">
      <c r="B10" s="59">
        <f t="shared" si="0"/>
        <v>4</v>
      </c>
      <c r="C10" s="26" t="s">
        <v>219</v>
      </c>
      <c r="D10" s="27" t="s">
        <v>220</v>
      </c>
      <c r="E10" s="27" t="s">
        <v>48</v>
      </c>
      <c r="F10" s="27">
        <v>2</v>
      </c>
      <c r="G10" s="38"/>
      <c r="H10" s="84">
        <v>13.096145398909275</v>
      </c>
      <c r="I10" s="84">
        <v>13.824684400724257</v>
      </c>
      <c r="J10" s="84">
        <v>14.581714778135085</v>
      </c>
      <c r="K10" s="84">
        <v>12.722700957337985</v>
      </c>
      <c r="L10" s="84">
        <v>13.88560667544936</v>
      </c>
      <c r="M10" s="84">
        <v>13.190967979296905</v>
      </c>
      <c r="N10" s="84">
        <v>13.492926754476334</v>
      </c>
      <c r="O10" s="84">
        <v>13.493382955125771</v>
      </c>
      <c r="P10" s="84">
        <v>13.781703254641606</v>
      </c>
      <c r="Q10" s="84">
        <v>14.116471725814314</v>
      </c>
      <c r="R10" s="84">
        <v>13.430549617746298</v>
      </c>
      <c r="S10" s="84">
        <v>13.593924294659352</v>
      </c>
      <c r="T10" s="84">
        <v>12.912419698257018</v>
      </c>
      <c r="U10" s="84">
        <v>12.454895952631695</v>
      </c>
      <c r="V10" s="84">
        <v>12.523131920071682</v>
      </c>
      <c r="W10" s="84">
        <v>13.78959589262036</v>
      </c>
      <c r="X10" s="84">
        <v>12.981695548559861</v>
      </c>
      <c r="Y10" s="84">
        <v>12.354962612493317</v>
      </c>
      <c r="Z10" s="84">
        <v>11.846651326280696</v>
      </c>
      <c r="AA10" s="84">
        <v>12.261456085834158</v>
      </c>
      <c r="AB10" s="84">
        <v>11.32208004587641</v>
      </c>
      <c r="AC10" s="84">
        <v>11.96035280151836</v>
      </c>
      <c r="AD10" s="84">
        <v>12.051937492375433</v>
      </c>
      <c r="AE10" s="84">
        <v>11.769308376400692</v>
      </c>
      <c r="AF10" s="84">
        <v>11.769308376400692</v>
      </c>
      <c r="AG10" s="85">
        <v>11.769308376400692</v>
      </c>
      <c r="AH10" s="85">
        <v>11.769308376400692</v>
      </c>
      <c r="AI10" s="85">
        <v>11.769308376400692</v>
      </c>
      <c r="AJ10" s="85">
        <v>11.769308376400692</v>
      </c>
      <c r="AK10" s="85">
        <v>11.769308376400692</v>
      </c>
      <c r="AL10" s="85">
        <v>11.769308376400692</v>
      </c>
      <c r="AM10" s="85">
        <v>11.769308376400692</v>
      </c>
      <c r="AN10" s="85">
        <v>11.769308376400692</v>
      </c>
      <c r="AO10" s="85">
        <v>11.769308376400692</v>
      </c>
      <c r="AP10" s="85">
        <v>11.769308376400692</v>
      </c>
      <c r="AQ10" s="85">
        <v>11.769308376400692</v>
      </c>
      <c r="AR10" s="85">
        <v>11.769308376400692</v>
      </c>
      <c r="AS10" s="85">
        <v>11.769308376400692</v>
      </c>
      <c r="AT10" s="85">
        <v>11.769308376400692</v>
      </c>
      <c r="AU10" s="85">
        <v>11.769308376400692</v>
      </c>
      <c r="AV10" s="85">
        <v>11.769308376400692</v>
      </c>
      <c r="AW10" s="85">
        <v>11.769308376400692</v>
      </c>
      <c r="AX10" s="85">
        <v>11.769308376400692</v>
      </c>
      <c r="AY10" s="85">
        <v>11.769308376400692</v>
      </c>
      <c r="AZ10" s="85">
        <v>11.769308376400692</v>
      </c>
      <c r="BA10" s="85">
        <v>11.769308376400692</v>
      </c>
      <c r="BB10" s="85">
        <v>11.769308376400692</v>
      </c>
      <c r="BC10" s="85">
        <v>11.769308376400692</v>
      </c>
      <c r="BD10" s="85">
        <v>11.769308376400692</v>
      </c>
      <c r="BE10" s="85">
        <v>11.769308376400692</v>
      </c>
      <c r="BF10" s="85">
        <v>11.769308376400692</v>
      </c>
      <c r="BG10" s="85">
        <v>11.769308376400692</v>
      </c>
      <c r="BH10" s="85">
        <v>11.769308376400692</v>
      </c>
      <c r="BI10" s="85">
        <v>11.769308376400692</v>
      </c>
      <c r="BJ10" s="85">
        <v>11.769308376400692</v>
      </c>
      <c r="BK10" s="85">
        <v>11.769308376400692</v>
      </c>
      <c r="BL10" s="85">
        <v>11.769308376400692</v>
      </c>
      <c r="BM10" s="85">
        <v>11.769308376400692</v>
      </c>
      <c r="BN10" s="85">
        <v>11.769308376400692</v>
      </c>
      <c r="BO10" s="85">
        <v>11.769308376400692</v>
      </c>
      <c r="BP10" s="85">
        <v>11.769308376400692</v>
      </c>
      <c r="BQ10" s="85">
        <v>11.769308376400692</v>
      </c>
      <c r="BR10" s="85">
        <v>11.769308376400692</v>
      </c>
      <c r="BS10" s="85">
        <v>11.769308376400692</v>
      </c>
      <c r="BT10" s="85">
        <v>11.769308376400692</v>
      </c>
      <c r="BU10" s="85">
        <v>11.769308376400692</v>
      </c>
      <c r="BV10" s="85">
        <v>11.769308376400692</v>
      </c>
      <c r="BW10" s="85">
        <v>11.769308376400692</v>
      </c>
      <c r="BX10" s="85">
        <v>11.769308376400692</v>
      </c>
      <c r="BY10" s="85">
        <v>11.769308376400692</v>
      </c>
      <c r="BZ10" s="85">
        <v>11.769308376400692</v>
      </c>
      <c r="CA10" s="85">
        <v>11.769308376400692</v>
      </c>
      <c r="CB10" s="85">
        <v>11.769308376400692</v>
      </c>
      <c r="CC10" s="85">
        <v>11.769308376400692</v>
      </c>
      <c r="CD10" s="85">
        <v>11.769308376400692</v>
      </c>
      <c r="CE10" s="85">
        <v>11.769308376400692</v>
      </c>
      <c r="CF10" s="85">
        <v>11.769308376400692</v>
      </c>
      <c r="CG10" s="85">
        <v>11.769308376400692</v>
      </c>
      <c r="CH10" s="85">
        <v>11.769308376400692</v>
      </c>
      <c r="CI10" s="85">
        <v>11.769308376400692</v>
      </c>
      <c r="CJ10" s="89"/>
    </row>
    <row r="11" spans="1:88" ht="52.8" x14ac:dyDescent="0.25">
      <c r="B11" s="59">
        <f t="shared" si="0"/>
        <v>5</v>
      </c>
      <c r="C11" s="26" t="s">
        <v>222</v>
      </c>
      <c r="D11" s="27" t="s">
        <v>223</v>
      </c>
      <c r="E11" s="27" t="s">
        <v>48</v>
      </c>
      <c r="F11" s="27">
        <v>2</v>
      </c>
      <c r="G11" s="38"/>
      <c r="H11" s="88">
        <v>12.852359948550568</v>
      </c>
      <c r="I11" s="88">
        <v>11.238402649906741</v>
      </c>
      <c r="J11" s="88">
        <v>9.725962509495071</v>
      </c>
      <c r="K11" s="88">
        <v>10.892914210964285</v>
      </c>
      <c r="L11" s="88">
        <v>9.0952013661236109</v>
      </c>
      <c r="M11" s="88">
        <v>9.2508425219044543</v>
      </c>
      <c r="N11" s="88">
        <v>8.4726221865534033</v>
      </c>
      <c r="O11" s="88">
        <v>8.0244474587421841</v>
      </c>
      <c r="P11" s="88">
        <v>7.3629544512643506</v>
      </c>
      <c r="Q11" s="88">
        <v>6.7445226734387447</v>
      </c>
      <c r="R11" s="88">
        <v>7.2264624486717217</v>
      </c>
      <c r="S11" s="88">
        <v>6.7984711278576313</v>
      </c>
      <c r="T11" s="88">
        <v>7.4646886006235391</v>
      </c>
      <c r="U11" s="88">
        <v>7.8852920251708483</v>
      </c>
      <c r="V11" s="88">
        <v>7.7733710876649074</v>
      </c>
      <c r="W11" s="88">
        <v>6.4784449925698997</v>
      </c>
      <c r="X11" s="88">
        <v>7.2747551878606433</v>
      </c>
      <c r="Y11" s="88">
        <v>7.8861563897672582</v>
      </c>
      <c r="Z11" s="88">
        <v>8.3676599762638624</v>
      </c>
      <c r="AA11" s="88">
        <v>7.9155004701293414</v>
      </c>
      <c r="AB11" s="88">
        <v>8.8271518281168344</v>
      </c>
      <c r="AC11" s="88">
        <v>8.1934234029084738</v>
      </c>
      <c r="AD11" s="88">
        <v>8.1129368781611753</v>
      </c>
      <c r="AE11" s="88">
        <v>8.3980939134509871</v>
      </c>
      <c r="AF11" s="88">
        <v>8.4027880497930827</v>
      </c>
      <c r="AG11" s="89">
        <v>8.5082164470468573</v>
      </c>
      <c r="AH11" s="89">
        <v>8.6184377585942347</v>
      </c>
      <c r="AI11" s="89">
        <v>9.0389286059534246</v>
      </c>
      <c r="AJ11" s="89">
        <v>9.1573424978841675</v>
      </c>
      <c r="AK11" s="89">
        <v>9.2981375485356583</v>
      </c>
      <c r="AL11" s="89">
        <v>9.4608926918873752</v>
      </c>
      <c r="AM11" s="89">
        <v>9.6422418334952003</v>
      </c>
      <c r="AN11" s="89">
        <v>9.8356540283527583</v>
      </c>
      <c r="AO11" s="89">
        <v>10.034132014226566</v>
      </c>
      <c r="AP11" s="89">
        <v>10.23328753310633</v>
      </c>
      <c r="AQ11" s="89">
        <v>10.437187929402308</v>
      </c>
      <c r="AR11" s="89">
        <v>10.644926866570268</v>
      </c>
      <c r="AS11" s="89">
        <v>10.855238710217884</v>
      </c>
      <c r="AT11" s="89">
        <v>10.793513186723908</v>
      </c>
      <c r="AU11" s="89">
        <v>10.731879565509212</v>
      </c>
      <c r="AV11" s="89">
        <v>10.661163493110815</v>
      </c>
      <c r="AW11" s="89">
        <v>10.587671094484245</v>
      </c>
      <c r="AX11" s="89">
        <v>10.509492351971824</v>
      </c>
      <c r="AY11" s="89">
        <v>10.421681535202106</v>
      </c>
      <c r="AZ11" s="89">
        <v>10.328632919490895</v>
      </c>
      <c r="BA11" s="89">
        <v>10.226673869627769</v>
      </c>
      <c r="BB11" s="89">
        <v>10.113212513486269</v>
      </c>
      <c r="BC11" s="89">
        <v>9.9929639811931796</v>
      </c>
      <c r="BD11" s="89">
        <v>9.8696152778003583</v>
      </c>
      <c r="BE11" s="89">
        <v>9.7416196762080407</v>
      </c>
      <c r="BF11" s="89">
        <v>9.6112607376120653</v>
      </c>
      <c r="BG11" s="89">
        <v>9.4783129199702447</v>
      </c>
      <c r="BH11" s="89">
        <v>9.339737921286849</v>
      </c>
      <c r="BI11" s="89">
        <v>9.1993858773479023</v>
      </c>
      <c r="BJ11" s="89">
        <v>9.0552478671198404</v>
      </c>
      <c r="BK11" s="89">
        <v>8.9089757529211173</v>
      </c>
      <c r="BL11" s="89">
        <v>8.7599633014297869</v>
      </c>
      <c r="BM11" s="89">
        <v>8.6107566944372369</v>
      </c>
      <c r="BN11" s="89">
        <v>8.4551171196911472</v>
      </c>
      <c r="BO11" s="89">
        <v>8.2918964880219281</v>
      </c>
      <c r="BP11" s="89">
        <v>8.1218179630436342</v>
      </c>
      <c r="BQ11" s="89">
        <v>7.9440818400053903</v>
      </c>
      <c r="BR11" s="89">
        <v>7.7583920223017007</v>
      </c>
      <c r="BS11" s="89">
        <v>7.5670196923053599</v>
      </c>
      <c r="BT11" s="89">
        <v>7.3724983265939503</v>
      </c>
      <c r="BU11" s="89">
        <v>7.1722487955751379</v>
      </c>
      <c r="BV11" s="89">
        <v>6.9651735030444915</v>
      </c>
      <c r="BW11" s="89">
        <v>6.7546438022316355</v>
      </c>
      <c r="BX11" s="89">
        <v>6.5450047953622974</v>
      </c>
      <c r="BY11" s="89">
        <v>6.3329277760053291</v>
      </c>
      <c r="BZ11" s="89">
        <v>6.1186032132040626</v>
      </c>
      <c r="CA11" s="89">
        <v>5.902884906396844</v>
      </c>
      <c r="CB11" s="89">
        <v>5.6850153225573994</v>
      </c>
      <c r="CC11" s="89">
        <v>5.4628938151268702</v>
      </c>
      <c r="CD11" s="89">
        <v>5.2390931086826757</v>
      </c>
      <c r="CE11" s="89">
        <v>5.0150655188736213</v>
      </c>
      <c r="CF11" s="89">
        <v>4.7881245404758719</v>
      </c>
      <c r="CG11" s="89">
        <v>4.5640301684258251</v>
      </c>
      <c r="CH11" s="89">
        <v>4.340674759814215</v>
      </c>
      <c r="CI11" s="89">
        <v>4.1176147810785668</v>
      </c>
      <c r="CJ11" s="89"/>
    </row>
    <row r="12" spans="1:88" ht="13.95" customHeight="1" x14ac:dyDescent="0.25"/>
    <row r="13" spans="1:88" ht="13.95" customHeight="1" x14ac:dyDescent="0.25">
      <c r="B13" s="47" t="s">
        <v>336</v>
      </c>
    </row>
    <row r="14" spans="1:88" ht="13.95" customHeight="1" x14ac:dyDescent="0.25"/>
    <row r="15" spans="1:88" ht="13.95" customHeight="1" x14ac:dyDescent="0.25">
      <c r="B15" s="48"/>
      <c r="C15" t="s">
        <v>337</v>
      </c>
    </row>
    <row r="16" spans="1:88" ht="13.95" customHeight="1" x14ac:dyDescent="0.25">
      <c r="B16" s="49"/>
      <c r="C16" t="s">
        <v>338</v>
      </c>
    </row>
    <row r="17" spans="2:9" ht="13.95" customHeight="1" x14ac:dyDescent="0.25"/>
    <row r="18" spans="2:9" ht="13.95" customHeight="1" x14ac:dyDescent="0.3">
      <c r="B18" s="127" t="s">
        <v>342</v>
      </c>
      <c r="C18" s="128"/>
      <c r="D18" s="128"/>
      <c r="E18" s="128"/>
      <c r="F18" s="128"/>
      <c r="G18" s="128"/>
      <c r="H18" s="128"/>
      <c r="I18" s="129"/>
    </row>
    <row r="19" spans="2:9" ht="13.95" customHeight="1" x14ac:dyDescent="0.25"/>
    <row r="20" spans="2:9" s="6" customFormat="1" x14ac:dyDescent="0.25">
      <c r="B20" s="51" t="s">
        <v>334</v>
      </c>
      <c r="C20" s="130" t="s">
        <v>332</v>
      </c>
      <c r="D20" s="130"/>
      <c r="E20" s="130"/>
      <c r="F20" s="130"/>
      <c r="G20" s="130"/>
      <c r="H20" s="130"/>
      <c r="I20" s="130"/>
    </row>
    <row r="21" spans="2:9" s="6" customFormat="1" ht="72.45" customHeight="1" x14ac:dyDescent="0.25">
      <c r="B21" s="52">
        <v>1</v>
      </c>
      <c r="C21" s="123" t="s">
        <v>212</v>
      </c>
      <c r="D21" s="110"/>
      <c r="E21" s="110"/>
      <c r="F21" s="110"/>
      <c r="G21" s="110"/>
      <c r="H21" s="110"/>
      <c r="I21" s="110"/>
    </row>
    <row r="22" spans="2:9" s="6" customFormat="1" ht="54" customHeight="1" x14ac:dyDescent="0.25">
      <c r="B22" s="52">
        <v>2</v>
      </c>
      <c r="C22" s="123" t="s">
        <v>215</v>
      </c>
      <c r="D22" s="110"/>
      <c r="E22" s="110"/>
      <c r="F22" s="110"/>
      <c r="G22" s="110"/>
      <c r="H22" s="110"/>
      <c r="I22" s="110"/>
    </row>
    <row r="23" spans="2:9" s="6" customFormat="1" ht="48" customHeight="1" x14ac:dyDescent="0.25">
      <c r="B23" s="52">
        <v>3</v>
      </c>
      <c r="C23" s="123" t="s">
        <v>218</v>
      </c>
      <c r="D23" s="110"/>
      <c r="E23" s="110"/>
      <c r="F23" s="110"/>
      <c r="G23" s="110"/>
      <c r="H23" s="110"/>
      <c r="I23" s="110"/>
    </row>
    <row r="24" spans="2:9" s="6" customFormat="1" ht="36.6" customHeight="1" x14ac:dyDescent="0.25">
      <c r="B24" s="52">
        <v>4</v>
      </c>
      <c r="C24" s="123" t="s">
        <v>221</v>
      </c>
      <c r="D24" s="110"/>
      <c r="E24" s="110"/>
      <c r="F24" s="110"/>
      <c r="G24" s="110"/>
      <c r="H24" s="110"/>
      <c r="I24" s="110"/>
    </row>
    <row r="25" spans="2:9" s="6" customFormat="1" ht="38.549999999999997" customHeight="1" x14ac:dyDescent="0.25">
      <c r="B25" s="52">
        <v>5</v>
      </c>
      <c r="C25" s="123" t="s">
        <v>224</v>
      </c>
      <c r="D25" s="110"/>
      <c r="E25" s="110"/>
      <c r="F25" s="110"/>
      <c r="G25" s="110"/>
      <c r="H25" s="110"/>
      <c r="I25" s="110"/>
    </row>
    <row r="26" spans="2:9" x14ac:dyDescent="0.25"/>
    <row r="27" spans="2:9" ht="54" hidden="1" customHeight="1" x14ac:dyDescent="0.25"/>
    <row r="28" spans="2:9" ht="54" hidden="1" customHeight="1" x14ac:dyDescent="0.25"/>
    <row r="29" spans="2:9" ht="54" hidden="1" customHeight="1" x14ac:dyDescent="0.25"/>
    <row r="30" spans="2:9" ht="54" hidden="1" customHeight="1" x14ac:dyDescent="0.25"/>
    <row r="31" spans="2:9" ht="54" hidden="1" customHeight="1" x14ac:dyDescent="0.25"/>
    <row r="32" spans="2:9" ht="54" hidden="1" customHeight="1" x14ac:dyDescent="0.25"/>
    <row r="33" ht="54" hidden="1" customHeight="1" x14ac:dyDescent="0.25"/>
    <row r="34" ht="54" hidden="1" customHeight="1" x14ac:dyDescent="0.25"/>
    <row r="35" ht="54" hidden="1" customHeight="1" x14ac:dyDescent="0.25"/>
    <row r="36" ht="54" hidden="1" customHeight="1" x14ac:dyDescent="0.25"/>
    <row r="37" ht="54" hidden="1" customHeight="1" x14ac:dyDescent="0.25"/>
    <row r="38" ht="54" hidden="1" customHeight="1" x14ac:dyDescent="0.25"/>
    <row r="39" ht="54" hidden="1" customHeight="1" x14ac:dyDescent="0.25"/>
    <row r="40" ht="54" hidden="1" customHeight="1" x14ac:dyDescent="0.25"/>
    <row r="41" ht="54" hidden="1" customHeight="1" x14ac:dyDescent="0.25"/>
    <row r="42" ht="54" hidden="1" customHeight="1" x14ac:dyDescent="0.25"/>
  </sheetData>
  <mergeCells count="13">
    <mergeCell ref="AG5:CJ5"/>
    <mergeCell ref="B1:F1"/>
    <mergeCell ref="B18:I18"/>
    <mergeCell ref="C22:I22"/>
    <mergeCell ref="C23:I23"/>
    <mergeCell ref="C24:I24"/>
    <mergeCell ref="C25:I25"/>
    <mergeCell ref="H5:AF5"/>
    <mergeCell ref="B3:C3"/>
    <mergeCell ref="D3:F3"/>
    <mergeCell ref="D4:F4"/>
    <mergeCell ref="C20:I20"/>
    <mergeCell ref="C21:I21"/>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CK23"/>
  <sheetViews>
    <sheetView showGridLines="0" tabSelected="1" zoomScale="80" zoomScaleNormal="80" workbookViewId="0">
      <selection activeCell="H8" sqref="H8"/>
    </sheetView>
  </sheetViews>
  <sheetFormatPr defaultColWidth="0" defaultRowHeight="13.8" zeroHeight="1" x14ac:dyDescent="0.25"/>
  <cols>
    <col min="1" max="1" width="2.69921875" customWidth="1"/>
    <col min="2" max="2" width="4.19921875" customWidth="1"/>
    <col min="3" max="3" width="70.69921875" customWidth="1"/>
    <col min="4" max="4" width="16.69921875" customWidth="1"/>
    <col min="5" max="5" width="14.69921875" customWidth="1"/>
    <col min="6" max="6" width="5.69921875" customWidth="1"/>
    <col min="7" max="7" width="2.69921875" customWidth="1"/>
    <col min="8" max="89" width="8.69921875" customWidth="1"/>
    <col min="90" max="109" width="8.69921875" hidden="1" customWidth="1"/>
    <col min="110" max="16384" width="8.69921875" hidden="1"/>
  </cols>
  <sheetData>
    <row r="1" spans="1:88" ht="24" x14ac:dyDescent="0.25">
      <c r="B1" s="1" t="s">
        <v>225</v>
      </c>
      <c r="C1" s="1"/>
      <c r="D1" s="21"/>
      <c r="E1" s="22"/>
      <c r="F1" s="21"/>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4" t="s">
        <v>2</v>
      </c>
      <c r="C3" s="115"/>
      <c r="D3" s="131" t="str">
        <f>'Cover sheet'!C5</f>
        <v>Thames Water</v>
      </c>
      <c r="E3" s="132"/>
      <c r="F3" s="133"/>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4" t="s">
        <v>330</v>
      </c>
      <c r="C4" s="115"/>
      <c r="D4" s="131" t="str">
        <f>'Cover sheet'!C6</f>
        <v>Swindon &amp; Oxfordshire (SWOX)</v>
      </c>
      <c r="E4" s="132"/>
      <c r="F4" s="133"/>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60</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1.75" customHeight="1" x14ac:dyDescent="0.25">
      <c r="B7" s="59">
        <v>1</v>
      </c>
      <c r="C7" s="29" t="s">
        <v>142</v>
      </c>
      <c r="D7" s="30" t="s">
        <v>226</v>
      </c>
      <c r="E7" s="30" t="s">
        <v>48</v>
      </c>
      <c r="F7" s="30">
        <v>2</v>
      </c>
      <c r="G7" s="38"/>
      <c r="H7" s="84">
        <v>316.76</v>
      </c>
      <c r="I7" s="84">
        <v>325.67</v>
      </c>
      <c r="J7" s="84">
        <v>313.46501874926525</v>
      </c>
      <c r="K7" s="84">
        <v>313.20632147334493</v>
      </c>
      <c r="L7" s="84">
        <v>312.94902893496254</v>
      </c>
      <c r="M7" s="84">
        <v>312.69286547352993</v>
      </c>
      <c r="N7" s="84">
        <v>312.43889672981737</v>
      </c>
      <c r="O7" s="84">
        <v>312.17961455526773</v>
      </c>
      <c r="P7" s="84">
        <v>311.9152047303765</v>
      </c>
      <c r="Q7" s="84">
        <v>311.65264238469956</v>
      </c>
      <c r="R7" s="84">
        <v>316.51016115006564</v>
      </c>
      <c r="S7" s="84">
        <v>316.15103539297144</v>
      </c>
      <c r="T7" s="84">
        <v>316.06940051721602</v>
      </c>
      <c r="U7" s="84">
        <v>315.972898771904</v>
      </c>
      <c r="V7" s="84">
        <v>315.87639702659203</v>
      </c>
      <c r="W7" s="84">
        <v>315.77989528128001</v>
      </c>
      <c r="X7" s="84">
        <v>315.68339353596798</v>
      </c>
      <c r="Y7" s="84">
        <v>609.58689179065595</v>
      </c>
      <c r="Z7" s="84">
        <v>609.49039004534393</v>
      </c>
      <c r="AA7" s="84">
        <v>609.39388830003202</v>
      </c>
      <c r="AB7" s="84">
        <v>609.29738655471999</v>
      </c>
      <c r="AC7" s="84">
        <v>609.20088480940808</v>
      </c>
      <c r="AD7" s="84">
        <v>609.10438306409606</v>
      </c>
      <c r="AE7" s="84">
        <v>609.00788131878403</v>
      </c>
      <c r="AF7" s="84">
        <v>608.911379573472</v>
      </c>
      <c r="AG7" s="85">
        <v>608.81487782815998</v>
      </c>
      <c r="AH7" s="85">
        <v>608.71837608284795</v>
      </c>
      <c r="AI7" s="85">
        <v>608.62187433753604</v>
      </c>
      <c r="AJ7" s="85">
        <v>608.52537259222402</v>
      </c>
      <c r="AK7" s="85">
        <v>608.42887084691199</v>
      </c>
      <c r="AL7" s="85">
        <v>608.33236910160008</v>
      </c>
      <c r="AM7" s="85">
        <v>608.23586735628805</v>
      </c>
      <c r="AN7" s="85">
        <v>608.13936561097603</v>
      </c>
      <c r="AO7" s="85">
        <v>608.042863865664</v>
      </c>
      <c r="AP7" s="85">
        <v>607.94636212035198</v>
      </c>
      <c r="AQ7" s="85">
        <v>607.84986037503995</v>
      </c>
      <c r="AR7" s="85">
        <v>607.75335862972804</v>
      </c>
      <c r="AS7" s="85">
        <v>607.65685688441602</v>
      </c>
      <c r="AT7" s="85">
        <v>607.5603551391041</v>
      </c>
      <c r="AU7" s="85">
        <v>607.46385339379208</v>
      </c>
      <c r="AV7" s="85">
        <v>607.36735164848005</v>
      </c>
      <c r="AW7" s="85">
        <v>607.27084990316803</v>
      </c>
      <c r="AX7" s="85">
        <v>607.174348157856</v>
      </c>
      <c r="AY7" s="85">
        <v>607.07784641254398</v>
      </c>
      <c r="AZ7" s="85">
        <v>606.98134466723195</v>
      </c>
      <c r="BA7" s="85">
        <v>606.88484292192004</v>
      </c>
      <c r="BB7" s="85">
        <v>606.78834117660801</v>
      </c>
      <c r="BC7" s="85">
        <v>606.6918394312961</v>
      </c>
      <c r="BD7" s="85">
        <v>606.59533768598408</v>
      </c>
      <c r="BE7" s="85">
        <v>606.49883594067205</v>
      </c>
      <c r="BF7" s="85">
        <v>606.40233419536003</v>
      </c>
      <c r="BG7" s="85">
        <v>606.305832450048</v>
      </c>
      <c r="BH7" s="85">
        <v>606.20933070473598</v>
      </c>
      <c r="BI7" s="85">
        <v>606.11282895942406</v>
      </c>
      <c r="BJ7" s="85">
        <v>606.01632721411204</v>
      </c>
      <c r="BK7" s="85">
        <v>605.91982546880001</v>
      </c>
      <c r="BL7" s="85">
        <v>605.8233237234881</v>
      </c>
      <c r="BM7" s="85">
        <v>605.72682197817608</v>
      </c>
      <c r="BN7" s="85">
        <v>605.63032023286405</v>
      </c>
      <c r="BO7" s="85">
        <v>605.53381848755203</v>
      </c>
      <c r="BP7" s="85">
        <v>605.43731674224</v>
      </c>
      <c r="BQ7" s="85">
        <v>605.34081499692797</v>
      </c>
      <c r="BR7" s="85">
        <v>605.24431325161606</v>
      </c>
      <c r="BS7" s="85">
        <v>605.14781150630404</v>
      </c>
      <c r="BT7" s="85">
        <v>605.05130976099213</v>
      </c>
      <c r="BU7" s="85">
        <v>604.9548080156801</v>
      </c>
      <c r="BV7" s="85">
        <v>604.85830627036808</v>
      </c>
      <c r="BW7" s="85">
        <v>604.76180452505605</v>
      </c>
      <c r="BX7" s="85">
        <v>604.66530277974402</v>
      </c>
      <c r="BY7" s="85">
        <v>604.568801034432</v>
      </c>
      <c r="BZ7" s="85">
        <v>604.47229928911997</v>
      </c>
      <c r="CA7" s="85">
        <v>604.37579754380806</v>
      </c>
      <c r="CB7" s="85">
        <v>604.27929579849604</v>
      </c>
      <c r="CC7" s="85">
        <v>604.18279405318413</v>
      </c>
      <c r="CD7" s="85">
        <v>604.0862923078721</v>
      </c>
      <c r="CE7" s="85">
        <v>603.98979056256007</v>
      </c>
      <c r="CF7" s="85">
        <v>603.89328881724805</v>
      </c>
      <c r="CG7" s="85">
        <v>603.79678707193602</v>
      </c>
      <c r="CH7" s="85">
        <v>603.700285326624</v>
      </c>
      <c r="CI7" s="85">
        <v>603.60378358131209</v>
      </c>
      <c r="CJ7" s="86"/>
    </row>
    <row r="8" spans="1:88" ht="57.45" customHeight="1" x14ac:dyDescent="0.25">
      <c r="B8" s="59">
        <v>2</v>
      </c>
      <c r="C8" s="26" t="s">
        <v>153</v>
      </c>
      <c r="D8" s="27" t="s">
        <v>228</v>
      </c>
      <c r="E8" s="27" t="s">
        <v>48</v>
      </c>
      <c r="F8" s="27">
        <v>2</v>
      </c>
      <c r="G8" s="38"/>
      <c r="H8" s="84">
        <v>0</v>
      </c>
      <c r="I8" s="84">
        <v>0</v>
      </c>
      <c r="J8" s="84">
        <v>0</v>
      </c>
      <c r="K8" s="84">
        <v>0</v>
      </c>
      <c r="L8" s="84">
        <v>0</v>
      </c>
      <c r="M8" s="84">
        <v>0</v>
      </c>
      <c r="N8" s="84">
        <v>0</v>
      </c>
      <c r="O8" s="84">
        <v>0</v>
      </c>
      <c r="P8" s="84">
        <v>0</v>
      </c>
      <c r="Q8" s="84">
        <v>0</v>
      </c>
      <c r="R8" s="84">
        <v>0</v>
      </c>
      <c r="S8" s="84">
        <v>0</v>
      </c>
      <c r="T8" s="84">
        <v>0</v>
      </c>
      <c r="U8" s="84">
        <v>0</v>
      </c>
      <c r="V8" s="84">
        <v>0</v>
      </c>
      <c r="W8" s="84">
        <v>0</v>
      </c>
      <c r="X8" s="84">
        <v>0</v>
      </c>
      <c r="Y8" s="84">
        <v>0</v>
      </c>
      <c r="Z8" s="84">
        <v>0</v>
      </c>
      <c r="AA8" s="84">
        <v>0</v>
      </c>
      <c r="AB8" s="84">
        <v>0</v>
      </c>
      <c r="AC8" s="84">
        <v>0</v>
      </c>
      <c r="AD8" s="84">
        <v>0</v>
      </c>
      <c r="AE8" s="84">
        <v>0</v>
      </c>
      <c r="AF8" s="84">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85">
        <v>0</v>
      </c>
      <c r="BG8" s="85">
        <v>0</v>
      </c>
      <c r="BH8" s="85">
        <v>0</v>
      </c>
      <c r="BI8" s="85">
        <v>0</v>
      </c>
      <c r="BJ8" s="85">
        <v>0</v>
      </c>
      <c r="BK8" s="85">
        <v>0</v>
      </c>
      <c r="BL8" s="85">
        <v>0</v>
      </c>
      <c r="BM8" s="85">
        <v>0</v>
      </c>
      <c r="BN8" s="85">
        <v>0</v>
      </c>
      <c r="BO8" s="85">
        <v>0</v>
      </c>
      <c r="BP8" s="85">
        <v>0</v>
      </c>
      <c r="BQ8" s="85">
        <v>0</v>
      </c>
      <c r="BR8" s="85">
        <v>0</v>
      </c>
      <c r="BS8" s="85">
        <v>0</v>
      </c>
      <c r="BT8" s="85">
        <v>0</v>
      </c>
      <c r="BU8" s="85">
        <v>0</v>
      </c>
      <c r="BV8" s="85">
        <v>0</v>
      </c>
      <c r="BW8" s="85">
        <v>0</v>
      </c>
      <c r="BX8" s="85">
        <v>0</v>
      </c>
      <c r="BY8" s="85">
        <v>0</v>
      </c>
      <c r="BZ8" s="85">
        <v>0</v>
      </c>
      <c r="CA8" s="85">
        <v>0</v>
      </c>
      <c r="CB8" s="85">
        <v>0</v>
      </c>
      <c r="CC8" s="85">
        <v>0</v>
      </c>
      <c r="CD8" s="85">
        <v>0</v>
      </c>
      <c r="CE8" s="85">
        <v>0</v>
      </c>
      <c r="CF8" s="85">
        <v>0</v>
      </c>
      <c r="CG8" s="85">
        <v>0</v>
      </c>
      <c r="CH8" s="85">
        <v>0</v>
      </c>
      <c r="CI8" s="85">
        <v>0</v>
      </c>
      <c r="CJ8" s="89"/>
    </row>
    <row r="9" spans="1:88" ht="59.7" customHeight="1" x14ac:dyDescent="0.25">
      <c r="B9" s="59">
        <v>3</v>
      </c>
      <c r="C9" s="26" t="s">
        <v>156</v>
      </c>
      <c r="D9" s="27" t="s">
        <v>230</v>
      </c>
      <c r="E9" s="27" t="s">
        <v>48</v>
      </c>
      <c r="F9" s="27">
        <v>2</v>
      </c>
      <c r="G9" s="38"/>
      <c r="H9" s="88">
        <v>5.6052222869580826</v>
      </c>
      <c r="I9" s="88">
        <v>4.34</v>
      </c>
      <c r="J9" s="88">
        <v>17.23</v>
      </c>
      <c r="K9" s="88">
        <v>17.23</v>
      </c>
      <c r="L9" s="88">
        <v>17.23</v>
      </c>
      <c r="M9" s="88">
        <v>17.23</v>
      </c>
      <c r="N9" s="88">
        <v>17.23</v>
      </c>
      <c r="O9" s="88">
        <v>17.23</v>
      </c>
      <c r="P9" s="88">
        <v>17.23</v>
      </c>
      <c r="Q9" s="88">
        <v>17.23</v>
      </c>
      <c r="R9" s="88">
        <v>17.23</v>
      </c>
      <c r="S9" s="88">
        <v>17.23</v>
      </c>
      <c r="T9" s="88">
        <v>17.23</v>
      </c>
      <c r="U9" s="88">
        <v>17.23</v>
      </c>
      <c r="V9" s="88">
        <v>17.23</v>
      </c>
      <c r="W9" s="88">
        <v>17.23</v>
      </c>
      <c r="X9" s="88">
        <v>17.23</v>
      </c>
      <c r="Y9" s="88">
        <v>17.23</v>
      </c>
      <c r="Z9" s="88">
        <v>17.23</v>
      </c>
      <c r="AA9" s="88">
        <v>17.23</v>
      </c>
      <c r="AB9" s="88">
        <v>17.23</v>
      </c>
      <c r="AC9" s="88">
        <v>17.23</v>
      </c>
      <c r="AD9" s="88">
        <v>17.23</v>
      </c>
      <c r="AE9" s="88">
        <v>17.23</v>
      </c>
      <c r="AF9" s="88">
        <v>17.23</v>
      </c>
      <c r="AG9" s="89">
        <v>17.23</v>
      </c>
      <c r="AH9" s="89">
        <v>17.23</v>
      </c>
      <c r="AI9" s="89">
        <v>17.23</v>
      </c>
      <c r="AJ9" s="89">
        <v>17.23</v>
      </c>
      <c r="AK9" s="89">
        <v>17.23</v>
      </c>
      <c r="AL9" s="89">
        <v>17.23</v>
      </c>
      <c r="AM9" s="89">
        <v>17.23</v>
      </c>
      <c r="AN9" s="89">
        <v>17.23</v>
      </c>
      <c r="AO9" s="89">
        <v>17.23</v>
      </c>
      <c r="AP9" s="89">
        <v>17.23</v>
      </c>
      <c r="AQ9" s="89">
        <v>17.23</v>
      </c>
      <c r="AR9" s="89">
        <v>17.23</v>
      </c>
      <c r="AS9" s="89">
        <v>17.23</v>
      </c>
      <c r="AT9" s="89">
        <v>17.23</v>
      </c>
      <c r="AU9" s="89">
        <v>17.23</v>
      </c>
      <c r="AV9" s="89">
        <v>17.23</v>
      </c>
      <c r="AW9" s="89">
        <v>17.23</v>
      </c>
      <c r="AX9" s="89">
        <v>17.23</v>
      </c>
      <c r="AY9" s="89">
        <v>17.23</v>
      </c>
      <c r="AZ9" s="89">
        <v>17.23</v>
      </c>
      <c r="BA9" s="89">
        <v>17.23</v>
      </c>
      <c r="BB9" s="89">
        <v>17.23</v>
      </c>
      <c r="BC9" s="89">
        <v>17.23</v>
      </c>
      <c r="BD9" s="89">
        <v>17.23</v>
      </c>
      <c r="BE9" s="89">
        <v>17.23</v>
      </c>
      <c r="BF9" s="89">
        <v>17.23</v>
      </c>
      <c r="BG9" s="89">
        <v>17.23</v>
      </c>
      <c r="BH9" s="89">
        <v>17.23</v>
      </c>
      <c r="BI9" s="89">
        <v>17.23</v>
      </c>
      <c r="BJ9" s="89">
        <v>17.23</v>
      </c>
      <c r="BK9" s="89">
        <v>17.23</v>
      </c>
      <c r="BL9" s="89">
        <v>17.23</v>
      </c>
      <c r="BM9" s="89">
        <v>17.23</v>
      </c>
      <c r="BN9" s="89">
        <v>17.23</v>
      </c>
      <c r="BO9" s="89">
        <v>17.23</v>
      </c>
      <c r="BP9" s="89">
        <v>17.23</v>
      </c>
      <c r="BQ9" s="89">
        <v>17.23</v>
      </c>
      <c r="BR9" s="89">
        <v>17.23</v>
      </c>
      <c r="BS9" s="89">
        <v>17.23</v>
      </c>
      <c r="BT9" s="89">
        <v>17.23</v>
      </c>
      <c r="BU9" s="89">
        <v>17.23</v>
      </c>
      <c r="BV9" s="89">
        <v>17.23</v>
      </c>
      <c r="BW9" s="89">
        <v>17.23</v>
      </c>
      <c r="BX9" s="89">
        <v>17.23</v>
      </c>
      <c r="BY9" s="89">
        <v>17.23</v>
      </c>
      <c r="BZ9" s="89">
        <v>17.23</v>
      </c>
      <c r="CA9" s="89">
        <v>17.23</v>
      </c>
      <c r="CB9" s="89">
        <v>17.23</v>
      </c>
      <c r="CC9" s="89">
        <v>17.23</v>
      </c>
      <c r="CD9" s="89">
        <v>17.23</v>
      </c>
      <c r="CE9" s="89">
        <v>17.23</v>
      </c>
      <c r="CF9" s="89">
        <v>17.23</v>
      </c>
      <c r="CG9" s="89">
        <v>17.23</v>
      </c>
      <c r="CH9" s="89">
        <v>17.23</v>
      </c>
      <c r="CI9" s="89">
        <v>17.23</v>
      </c>
      <c r="CJ9" s="89"/>
    </row>
    <row r="10" spans="1:88" x14ac:dyDescent="0.25"/>
    <row r="11" spans="1:88" x14ac:dyDescent="0.25">
      <c r="B11" s="47" t="s">
        <v>336</v>
      </c>
    </row>
    <row r="12" spans="1:88" x14ac:dyDescent="0.25"/>
    <row r="13" spans="1:88" x14ac:dyDescent="0.25">
      <c r="B13" s="48"/>
      <c r="C13" t="s">
        <v>337</v>
      </c>
    </row>
    <row r="14" spans="1:88" x14ac:dyDescent="0.25">
      <c r="B14" s="49"/>
      <c r="C14" t="s">
        <v>338</v>
      </c>
    </row>
    <row r="15" spans="1:88" x14ac:dyDescent="0.25"/>
    <row r="16" spans="1:88" x14ac:dyDescent="0.25"/>
    <row r="17" spans="2:9" ht="14.4" x14ac:dyDescent="0.3">
      <c r="B17" s="127" t="s">
        <v>343</v>
      </c>
      <c r="C17" s="128"/>
      <c r="D17" s="128"/>
      <c r="E17" s="128"/>
      <c r="F17" s="128"/>
      <c r="G17" s="128"/>
      <c r="H17" s="128"/>
      <c r="I17" s="129"/>
    </row>
    <row r="18" spans="2:9" x14ac:dyDescent="0.25"/>
    <row r="19" spans="2:9" s="6" customFormat="1" x14ac:dyDescent="0.25">
      <c r="B19" s="51" t="s">
        <v>334</v>
      </c>
      <c r="C19" s="130" t="s">
        <v>332</v>
      </c>
      <c r="D19" s="130"/>
      <c r="E19" s="130"/>
      <c r="F19" s="130"/>
      <c r="G19" s="130"/>
      <c r="H19" s="130"/>
      <c r="I19" s="130"/>
    </row>
    <row r="20" spans="2:9" s="6" customFormat="1" ht="75.45" customHeight="1" x14ac:dyDescent="0.25">
      <c r="B20" s="52">
        <v>1</v>
      </c>
      <c r="C20" s="123" t="s">
        <v>227</v>
      </c>
      <c r="D20" s="110"/>
      <c r="E20" s="110"/>
      <c r="F20" s="110"/>
      <c r="G20" s="110"/>
      <c r="H20" s="110"/>
      <c r="I20" s="110"/>
    </row>
    <row r="21" spans="2:9" s="6" customFormat="1" ht="110.55" customHeight="1" x14ac:dyDescent="0.25">
      <c r="B21" s="52">
        <v>2</v>
      </c>
      <c r="C21" s="123" t="s">
        <v>229</v>
      </c>
      <c r="D21" s="110"/>
      <c r="E21" s="110"/>
      <c r="F21" s="110"/>
      <c r="G21" s="110"/>
      <c r="H21" s="110"/>
      <c r="I21" s="110"/>
    </row>
    <row r="22" spans="2:9" s="6" customFormat="1" ht="85.5" customHeight="1" x14ac:dyDescent="0.25">
      <c r="B22" s="52">
        <v>3</v>
      </c>
      <c r="C22" s="123" t="s">
        <v>231</v>
      </c>
      <c r="D22" s="110"/>
      <c r="E22" s="110"/>
      <c r="F22" s="110"/>
      <c r="G22" s="110"/>
      <c r="H22" s="110"/>
      <c r="I22" s="110"/>
    </row>
    <row r="23" spans="2:9" x14ac:dyDescent="0.25"/>
  </sheetData>
  <mergeCells count="11">
    <mergeCell ref="AG5:CJ5"/>
    <mergeCell ref="B17:I17"/>
    <mergeCell ref="C19:I19"/>
    <mergeCell ref="C20:I20"/>
    <mergeCell ref="C21:I21"/>
    <mergeCell ref="C22:I22"/>
    <mergeCell ref="B3:C3"/>
    <mergeCell ref="B4:C4"/>
    <mergeCell ref="D3:F3"/>
    <mergeCell ref="D4:F4"/>
    <mergeCell ref="H5:AF5"/>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38"/>
  <sheetViews>
    <sheetView showGridLines="0" zoomScale="80" zoomScaleNormal="80" workbookViewId="0">
      <selection activeCell="H7" sqref="H7:I17"/>
    </sheetView>
  </sheetViews>
  <sheetFormatPr defaultColWidth="0" defaultRowHeight="13.8" zeroHeight="1" x14ac:dyDescent="0.25"/>
  <cols>
    <col min="1" max="1" width="1.69921875" customWidth="1"/>
    <col min="2" max="2" width="4.19921875" customWidth="1"/>
    <col min="3" max="3" width="70.69921875" customWidth="1"/>
    <col min="4" max="4" width="19" customWidth="1"/>
    <col min="5" max="5" width="14.69921875" customWidth="1"/>
    <col min="6" max="6" width="5.69921875" customWidth="1"/>
    <col min="7" max="7" width="3.19921875" customWidth="1"/>
    <col min="8" max="89" width="8.69921875" customWidth="1"/>
    <col min="90" max="109" width="8.69921875" hidden="1" customWidth="1"/>
    <col min="110" max="110" width="0" hidden="1" customWidth="1"/>
    <col min="111" max="16384" width="8.69921875" hidden="1"/>
  </cols>
  <sheetData>
    <row r="1" spans="2:88" ht="20.399999999999999" x14ac:dyDescent="0.25">
      <c r="B1" s="109" t="s">
        <v>232</v>
      </c>
      <c r="C1" s="109"/>
      <c r="D1" s="109"/>
      <c r="E1" s="109"/>
      <c r="F1" s="109"/>
      <c r="G1" s="23"/>
    </row>
    <row r="2" spans="2:88" ht="14.4" thickBot="1" x14ac:dyDescent="0.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2:88" ht="16.8" thickBot="1" x14ac:dyDescent="0.3">
      <c r="B3" s="114" t="s">
        <v>2</v>
      </c>
      <c r="C3" s="115"/>
      <c r="D3" s="131" t="str">
        <f>'Cover sheet'!C5</f>
        <v>Thames Water</v>
      </c>
      <c r="E3" s="132"/>
      <c r="F3" s="133"/>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2:88" ht="16.8" thickBot="1" x14ac:dyDescent="0.3">
      <c r="B4" s="114" t="s">
        <v>330</v>
      </c>
      <c r="C4" s="115"/>
      <c r="D4" s="131" t="str">
        <f>'Cover sheet'!C6</f>
        <v>Swindon &amp; Oxfordshire (SWOX)</v>
      </c>
      <c r="E4" s="132"/>
      <c r="F4" s="133"/>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2:88" ht="15.6" thickBot="1" x14ac:dyDescent="0.4">
      <c r="C5" s="25"/>
      <c r="D5" s="25"/>
      <c r="E5" s="23"/>
      <c r="F5" s="23"/>
      <c r="G5" s="38"/>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60</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2: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2:88" ht="39.6" x14ac:dyDescent="0.25">
      <c r="B7" s="59">
        <v>1</v>
      </c>
      <c r="C7" s="29" t="s">
        <v>160</v>
      </c>
      <c r="D7" s="30" t="s">
        <v>233</v>
      </c>
      <c r="E7" s="30" t="s">
        <v>48</v>
      </c>
      <c r="F7" s="30">
        <v>2</v>
      </c>
      <c r="H7" s="84">
        <v>52.510019530929732</v>
      </c>
      <c r="I7" s="84">
        <v>53.388882665087678</v>
      </c>
      <c r="J7" s="84">
        <v>51.024829352740412</v>
      </c>
      <c r="K7" s="84">
        <v>49.845548038637666</v>
      </c>
      <c r="L7" s="84">
        <v>48.76877221654081</v>
      </c>
      <c r="M7" s="84">
        <v>47.616770771255993</v>
      </c>
      <c r="N7" s="84">
        <v>46.594837224156997</v>
      </c>
      <c r="O7" s="84">
        <v>45.696728857571358</v>
      </c>
      <c r="P7" s="84">
        <v>44.895439418882866</v>
      </c>
      <c r="Q7" s="84">
        <v>44.149166485544313</v>
      </c>
      <c r="R7" s="84">
        <v>43.479832097441957</v>
      </c>
      <c r="S7" s="84">
        <v>42.858952077519405</v>
      </c>
      <c r="T7" s="84">
        <v>42.280475763422629</v>
      </c>
      <c r="U7" s="84">
        <v>41.715830215195986</v>
      </c>
      <c r="V7" s="84">
        <v>41.164250484202398</v>
      </c>
      <c r="W7" s="84">
        <v>40.62018810767691</v>
      </c>
      <c r="X7" s="84">
        <v>40.093750432545953</v>
      </c>
      <c r="Y7" s="84">
        <v>39.582534511812533</v>
      </c>
      <c r="Z7" s="84">
        <v>39.084758050618731</v>
      </c>
      <c r="AA7" s="84">
        <v>38.599498843586666</v>
      </c>
      <c r="AB7" s="84">
        <v>38.127764502317142</v>
      </c>
      <c r="AC7" s="84">
        <v>37.670302826919723</v>
      </c>
      <c r="AD7" s="84">
        <v>37.225905774793233</v>
      </c>
      <c r="AE7" s="84">
        <v>36.793445092345571</v>
      </c>
      <c r="AF7" s="84">
        <v>36.371932244780503</v>
      </c>
      <c r="AG7" s="85">
        <v>35.963333732080272</v>
      </c>
      <c r="AH7" s="85">
        <v>35.776534923166302</v>
      </c>
      <c r="AI7" s="85">
        <v>35.597570690500184</v>
      </c>
      <c r="AJ7" s="85">
        <v>35.426051965591469</v>
      </c>
      <c r="AK7" s="85">
        <v>35.261697933021466</v>
      </c>
      <c r="AL7" s="85">
        <v>35.104223746369314</v>
      </c>
      <c r="AM7" s="85">
        <v>34.953314454741644</v>
      </c>
      <c r="AN7" s="85">
        <v>34.808632636953774</v>
      </c>
      <c r="AO7" s="85">
        <v>34.669868351815957</v>
      </c>
      <c r="AP7" s="85">
        <v>34.536704467658673</v>
      </c>
      <c r="AQ7" s="85">
        <v>34.408827158116175</v>
      </c>
      <c r="AR7" s="85">
        <v>34.285949860571314</v>
      </c>
      <c r="AS7" s="85">
        <v>34.167819716946241</v>
      </c>
      <c r="AT7" s="85">
        <v>34.054183608607985</v>
      </c>
      <c r="AU7" s="85">
        <v>33.94480671761567</v>
      </c>
      <c r="AV7" s="85">
        <v>33.839499413229504</v>
      </c>
      <c r="AW7" s="85">
        <v>33.738161506601095</v>
      </c>
      <c r="AX7" s="85">
        <v>33.640555918245845</v>
      </c>
      <c r="AY7" s="85">
        <v>33.546489959562287</v>
      </c>
      <c r="AZ7" s="85">
        <v>33.4557942833355</v>
      </c>
      <c r="BA7" s="85">
        <v>33.368318165237724</v>
      </c>
      <c r="BB7" s="85">
        <v>33.283935925658156</v>
      </c>
      <c r="BC7" s="85">
        <v>33.20252416987978</v>
      </c>
      <c r="BD7" s="85">
        <v>33.124008138134727</v>
      </c>
      <c r="BE7" s="85">
        <v>33.048325612461696</v>
      </c>
      <c r="BF7" s="85">
        <v>32.975383471797279</v>
      </c>
      <c r="BG7" s="85">
        <v>32.905086201667054</v>
      </c>
      <c r="BH7" s="85">
        <v>32.837359867765905</v>
      </c>
      <c r="BI7" s="85">
        <v>32.77214780754047</v>
      </c>
      <c r="BJ7" s="85">
        <v>32.709378221005537</v>
      </c>
      <c r="BK7" s="85">
        <v>32.648986798524263</v>
      </c>
      <c r="BL7" s="85">
        <v>32.590906844441271</v>
      </c>
      <c r="BM7" s="85">
        <v>32.535104810221064</v>
      </c>
      <c r="BN7" s="85">
        <v>32.481540917839887</v>
      </c>
      <c r="BO7" s="85">
        <v>32.430154472361309</v>
      </c>
      <c r="BP7" s="85">
        <v>32.380894883344517</v>
      </c>
      <c r="BQ7" s="85">
        <v>32.333710706533736</v>
      </c>
      <c r="BR7" s="85">
        <v>32.288557179011711</v>
      </c>
      <c r="BS7" s="85">
        <v>32.245393677570675</v>
      </c>
      <c r="BT7" s="85">
        <v>32.204176821957439</v>
      </c>
      <c r="BU7" s="85">
        <v>32.164862612795226</v>
      </c>
      <c r="BV7" s="85">
        <v>32.127409710131893</v>
      </c>
      <c r="BW7" s="85">
        <v>32.091781690150142</v>
      </c>
      <c r="BX7" s="85">
        <v>32.057947871938538</v>
      </c>
      <c r="BY7" s="85">
        <v>32.025879283271465</v>
      </c>
      <c r="BZ7" s="85">
        <v>31.995548230416524</v>
      </c>
      <c r="CA7" s="85">
        <v>31.966929645347729</v>
      </c>
      <c r="CB7" s="85">
        <v>31.94000075318851</v>
      </c>
      <c r="CC7" s="85">
        <v>31.914737528226059</v>
      </c>
      <c r="CD7" s="85">
        <v>31.891114470066945</v>
      </c>
      <c r="CE7" s="85">
        <v>31.869107380106758</v>
      </c>
      <c r="CF7" s="85">
        <v>31.848688159259126</v>
      </c>
      <c r="CG7" s="85">
        <v>31.829832378593899</v>
      </c>
      <c r="CH7" s="85">
        <v>31.81251691813296</v>
      </c>
      <c r="CI7" s="85">
        <v>31.796727383367323</v>
      </c>
      <c r="CJ7" s="34"/>
    </row>
    <row r="8" spans="2:88" ht="39.6" x14ac:dyDescent="0.25">
      <c r="B8" s="59">
        <v>2</v>
      </c>
      <c r="C8" s="26" t="s">
        <v>162</v>
      </c>
      <c r="D8" s="27" t="s">
        <v>235</v>
      </c>
      <c r="E8" s="27" t="s">
        <v>48</v>
      </c>
      <c r="F8" s="27">
        <v>2</v>
      </c>
      <c r="H8" s="84">
        <v>0.60706125812976497</v>
      </c>
      <c r="I8" s="84">
        <v>0.69175080913355402</v>
      </c>
      <c r="J8" s="84">
        <v>0.64121734216392101</v>
      </c>
      <c r="K8" s="84">
        <v>0.64121734216392112</v>
      </c>
      <c r="L8" s="84">
        <v>0.6412173421639209</v>
      </c>
      <c r="M8" s="84">
        <v>0.64121734216392101</v>
      </c>
      <c r="N8" s="84">
        <v>0.64121734216392101</v>
      </c>
      <c r="O8" s="84">
        <v>0.64121734216392101</v>
      </c>
      <c r="P8" s="84">
        <v>0.64121734216392101</v>
      </c>
      <c r="Q8" s="84">
        <v>0.64121734216392101</v>
      </c>
      <c r="R8" s="84">
        <v>0.64121734216392101</v>
      </c>
      <c r="S8" s="84">
        <v>0.64121734216392112</v>
      </c>
      <c r="T8" s="84">
        <v>0.6412173421639209</v>
      </c>
      <c r="U8" s="84">
        <v>0.64121734216392101</v>
      </c>
      <c r="V8" s="84">
        <v>0.64121734216392101</v>
      </c>
      <c r="W8" s="84">
        <v>0.64121734216392101</v>
      </c>
      <c r="X8" s="84">
        <v>0.64121734216392101</v>
      </c>
      <c r="Y8" s="84">
        <v>0.64121734216392101</v>
      </c>
      <c r="Z8" s="84">
        <v>0.64121734216392101</v>
      </c>
      <c r="AA8" s="84">
        <v>0.64121734216392101</v>
      </c>
      <c r="AB8" s="84">
        <v>0.64121734216392101</v>
      </c>
      <c r="AC8" s="84">
        <v>0.64121734216392101</v>
      </c>
      <c r="AD8" s="84">
        <v>0.64121734216392101</v>
      </c>
      <c r="AE8" s="84">
        <v>0.6412173421639209</v>
      </c>
      <c r="AF8" s="84">
        <v>0.64121734216392101</v>
      </c>
      <c r="AG8" s="85">
        <v>0.64121734216392112</v>
      </c>
      <c r="AH8" s="85">
        <v>0.6412173421639209</v>
      </c>
      <c r="AI8" s="85">
        <v>0.64121734216392112</v>
      </c>
      <c r="AJ8" s="85">
        <v>0.6412173421639209</v>
      </c>
      <c r="AK8" s="85">
        <v>0.64121734216392112</v>
      </c>
      <c r="AL8" s="85">
        <v>0.64121734216392101</v>
      </c>
      <c r="AM8" s="85">
        <v>0.64121734216392101</v>
      </c>
      <c r="AN8" s="85">
        <v>0.64121734216392101</v>
      </c>
      <c r="AO8" s="85">
        <v>0.64121734216392101</v>
      </c>
      <c r="AP8" s="85">
        <v>0.64121734216392101</v>
      </c>
      <c r="AQ8" s="85">
        <v>0.64121734216392112</v>
      </c>
      <c r="AR8" s="85">
        <v>0.6412173421639209</v>
      </c>
      <c r="AS8" s="85">
        <v>0.64121734216392101</v>
      </c>
      <c r="AT8" s="85">
        <v>0.64121734216392101</v>
      </c>
      <c r="AU8" s="85">
        <v>0.64121734216392112</v>
      </c>
      <c r="AV8" s="85">
        <v>0.6412173421639209</v>
      </c>
      <c r="AW8" s="85">
        <v>0.6412173421639209</v>
      </c>
      <c r="AX8" s="85">
        <v>0.64121734216392101</v>
      </c>
      <c r="AY8" s="85">
        <v>0.64121734216392101</v>
      </c>
      <c r="AZ8" s="85">
        <v>0.64121734216392101</v>
      </c>
      <c r="BA8" s="85">
        <v>0.64121734216392101</v>
      </c>
      <c r="BB8" s="85">
        <v>0.64121734216392112</v>
      </c>
      <c r="BC8" s="85">
        <v>0.64121734216392112</v>
      </c>
      <c r="BD8" s="85">
        <v>0.64121734216392101</v>
      </c>
      <c r="BE8" s="85">
        <v>0.64121734216392112</v>
      </c>
      <c r="BF8" s="85">
        <v>0.64121734216392101</v>
      </c>
      <c r="BG8" s="85">
        <v>0.64121734216392112</v>
      </c>
      <c r="BH8" s="85">
        <v>0.64121734216392101</v>
      </c>
      <c r="BI8" s="85">
        <v>0.6412173421639209</v>
      </c>
      <c r="BJ8" s="85">
        <v>0.64121734216392101</v>
      </c>
      <c r="BK8" s="85">
        <v>0.6412173421639209</v>
      </c>
      <c r="BL8" s="85">
        <v>0.64121734216392101</v>
      </c>
      <c r="BM8" s="85">
        <v>0.64121734216392101</v>
      </c>
      <c r="BN8" s="85">
        <v>0.64121734216392101</v>
      </c>
      <c r="BO8" s="85">
        <v>0.64121734216392101</v>
      </c>
      <c r="BP8" s="85">
        <v>0.64121734216392101</v>
      </c>
      <c r="BQ8" s="85">
        <v>0.64121734216392101</v>
      </c>
      <c r="BR8" s="85">
        <v>0.64121734216392101</v>
      </c>
      <c r="BS8" s="85">
        <v>0.64121734216392101</v>
      </c>
      <c r="BT8" s="85">
        <v>0.6412173421639209</v>
      </c>
      <c r="BU8" s="85">
        <v>0.64121734216392101</v>
      </c>
      <c r="BV8" s="85">
        <v>0.64121734216392101</v>
      </c>
      <c r="BW8" s="85">
        <v>0.64121734216392101</v>
      </c>
      <c r="BX8" s="85">
        <v>0.64121734216392112</v>
      </c>
      <c r="BY8" s="85">
        <v>0.64121734216392101</v>
      </c>
      <c r="BZ8" s="85">
        <v>0.64121734216392112</v>
      </c>
      <c r="CA8" s="85">
        <v>0.64121734216392101</v>
      </c>
      <c r="CB8" s="85">
        <v>0.64121734216392101</v>
      </c>
      <c r="CC8" s="85">
        <v>0.6412173421639209</v>
      </c>
      <c r="CD8" s="85">
        <v>0.64121734216392101</v>
      </c>
      <c r="CE8" s="85">
        <v>0.64121734216392101</v>
      </c>
      <c r="CF8" s="85">
        <v>0.64121734216392101</v>
      </c>
      <c r="CG8" s="85">
        <v>0.64121734216392101</v>
      </c>
      <c r="CH8" s="85">
        <v>0.6412173421639209</v>
      </c>
      <c r="CI8" s="85">
        <v>0.64121734216392101</v>
      </c>
      <c r="CJ8" s="37"/>
    </row>
    <row r="9" spans="2:88" ht="39.6" x14ac:dyDescent="0.25">
      <c r="B9" s="59">
        <v>3</v>
      </c>
      <c r="C9" s="26" t="s">
        <v>165</v>
      </c>
      <c r="D9" s="27" t="s">
        <v>237</v>
      </c>
      <c r="E9" s="27" t="s">
        <v>48</v>
      </c>
      <c r="F9" s="27">
        <v>2</v>
      </c>
      <c r="H9" s="84">
        <v>89.867917139421394</v>
      </c>
      <c r="I9" s="84">
        <v>91.240158688397202</v>
      </c>
      <c r="J9" s="84">
        <v>95.122921311427334</v>
      </c>
      <c r="K9" s="84">
        <v>100.28402570016519</v>
      </c>
      <c r="L9" s="84">
        <v>105.34766627186193</v>
      </c>
      <c r="M9" s="84">
        <v>110.15141896407982</v>
      </c>
      <c r="N9" s="84">
        <v>114.81049400631491</v>
      </c>
      <c r="O9" s="84">
        <v>119.55989322480831</v>
      </c>
      <c r="P9" s="84">
        <v>124.2024061498618</v>
      </c>
      <c r="Q9" s="84">
        <v>128.7432825175828</v>
      </c>
      <c r="R9" s="84">
        <v>128.61880401825641</v>
      </c>
      <c r="S9" s="84">
        <v>128.95180269326593</v>
      </c>
      <c r="T9" s="84">
        <v>129.25936810300024</v>
      </c>
      <c r="U9" s="84">
        <v>129.55384571402499</v>
      </c>
      <c r="V9" s="84">
        <v>129.86486245774805</v>
      </c>
      <c r="W9" s="84">
        <v>130.29374380749044</v>
      </c>
      <c r="X9" s="84">
        <v>130.70123599015224</v>
      </c>
      <c r="Y9" s="84">
        <v>131.19274172162051</v>
      </c>
      <c r="Z9" s="84">
        <v>131.67501465659791</v>
      </c>
      <c r="AA9" s="84">
        <v>132.15031377909418</v>
      </c>
      <c r="AB9" s="84">
        <v>132.6155313690677</v>
      </c>
      <c r="AC9" s="84">
        <v>132.92542633347787</v>
      </c>
      <c r="AD9" s="84">
        <v>133.22938484762082</v>
      </c>
      <c r="AE9" s="84">
        <v>133.52818218326425</v>
      </c>
      <c r="AF9" s="84">
        <v>133.91203650861456</v>
      </c>
      <c r="AG9" s="85">
        <v>134.17389191462678</v>
      </c>
      <c r="AH9" s="85">
        <v>134.21509425360208</v>
      </c>
      <c r="AI9" s="85">
        <v>133.97833063506633</v>
      </c>
      <c r="AJ9" s="85">
        <v>133.89610410882779</v>
      </c>
      <c r="AK9" s="85">
        <v>133.78275486834931</v>
      </c>
      <c r="AL9" s="85">
        <v>133.65012505625648</v>
      </c>
      <c r="AM9" s="85">
        <v>133.57845759031596</v>
      </c>
      <c r="AN9" s="85">
        <v>133.49077041987167</v>
      </c>
      <c r="AO9" s="85">
        <v>133.39849854617026</v>
      </c>
      <c r="AP9" s="85">
        <v>133.29411295110805</v>
      </c>
      <c r="AQ9" s="85">
        <v>133.08127559957046</v>
      </c>
      <c r="AR9" s="85">
        <v>132.85237563297858</v>
      </c>
      <c r="AS9" s="85">
        <v>132.61386860489119</v>
      </c>
      <c r="AT9" s="85">
        <v>132.75928443631028</v>
      </c>
      <c r="AU9" s="85">
        <v>132.89684272186562</v>
      </c>
      <c r="AV9" s="85">
        <v>133.0459226084281</v>
      </c>
      <c r="AW9" s="85">
        <v>133.19368136244495</v>
      </c>
      <c r="AX9" s="85">
        <v>133.23522674212424</v>
      </c>
      <c r="AY9" s="85">
        <v>133.27293774105019</v>
      </c>
      <c r="AZ9" s="85">
        <v>133.30809651222853</v>
      </c>
      <c r="BA9" s="85">
        <v>133.47147763103447</v>
      </c>
      <c r="BB9" s="85">
        <v>133.63573311728325</v>
      </c>
      <c r="BC9" s="85">
        <v>133.81264051620431</v>
      </c>
      <c r="BD9" s="85">
        <v>133.9848237428848</v>
      </c>
      <c r="BE9" s="85">
        <v>134.05639932919121</v>
      </c>
      <c r="BF9" s="85">
        <v>134.10236513591806</v>
      </c>
      <c r="BG9" s="85">
        <v>134.16597807298922</v>
      </c>
      <c r="BH9" s="85">
        <v>134.33825592343254</v>
      </c>
      <c r="BI9" s="85">
        <v>134.51247727447281</v>
      </c>
      <c r="BJ9" s="85">
        <v>134.68783001647594</v>
      </c>
      <c r="BK9" s="85">
        <v>134.87216291803469</v>
      </c>
      <c r="BL9" s="85">
        <v>134.94966614822283</v>
      </c>
      <c r="BM9" s="85">
        <v>135.00012266030706</v>
      </c>
      <c r="BN9" s="85">
        <v>135.0577990314049</v>
      </c>
      <c r="BO9" s="85">
        <v>135.24970975054924</v>
      </c>
      <c r="BP9" s="85">
        <v>135.43649982893555</v>
      </c>
      <c r="BQ9" s="85">
        <v>135.63816243958325</v>
      </c>
      <c r="BR9" s="85">
        <v>135.84392629805663</v>
      </c>
      <c r="BS9" s="85">
        <v>135.94328998709906</v>
      </c>
      <c r="BT9" s="85">
        <v>136.03164102670567</v>
      </c>
      <c r="BU9" s="85">
        <v>136.11679036925932</v>
      </c>
      <c r="BV9" s="85">
        <v>136.34464310388438</v>
      </c>
      <c r="BW9" s="85">
        <v>136.553277459161</v>
      </c>
      <c r="BX9" s="85">
        <v>136.77044404860752</v>
      </c>
      <c r="BY9" s="85">
        <v>136.9920585032647</v>
      </c>
      <c r="BZ9" s="85">
        <v>137.1141563445839</v>
      </c>
      <c r="CA9" s="85">
        <v>137.20585581194678</v>
      </c>
      <c r="CB9" s="85">
        <v>137.29845608503553</v>
      </c>
      <c r="CC9" s="85">
        <v>137.52142201327834</v>
      </c>
      <c r="CD9" s="85">
        <v>137.74155477040543</v>
      </c>
      <c r="CE9" s="85">
        <v>137.9604153154043</v>
      </c>
      <c r="CF9" s="85">
        <v>138.18353799442187</v>
      </c>
      <c r="CG9" s="85">
        <v>138.2910644053739</v>
      </c>
      <c r="CH9" s="85">
        <v>138.39074337076514</v>
      </c>
      <c r="CI9" s="85">
        <v>138.47305977756278</v>
      </c>
      <c r="CJ9" s="37"/>
    </row>
    <row r="10" spans="2:88" ht="39.6" x14ac:dyDescent="0.25">
      <c r="B10" s="59">
        <v>4</v>
      </c>
      <c r="C10" s="26" t="s">
        <v>239</v>
      </c>
      <c r="D10" s="27" t="s">
        <v>240</v>
      </c>
      <c r="E10" s="27" t="s">
        <v>48</v>
      </c>
      <c r="F10" s="27">
        <v>2</v>
      </c>
      <c r="H10" s="84">
        <v>74.770960387456</v>
      </c>
      <c r="I10" s="84">
        <v>62.120803915200298</v>
      </c>
      <c r="J10" s="84">
        <v>46.264445775736263</v>
      </c>
      <c r="K10" s="84">
        <v>40.701554741914109</v>
      </c>
      <c r="L10" s="84">
        <v>35.137916426316821</v>
      </c>
      <c r="M10" s="84">
        <v>30.21971773681814</v>
      </c>
      <c r="N10" s="84">
        <v>25.256120582288411</v>
      </c>
      <c r="O10" s="84">
        <v>20.261289221948338</v>
      </c>
      <c r="P10" s="84">
        <v>15.238645651931497</v>
      </c>
      <c r="Q10" s="84">
        <v>10.157487881677719</v>
      </c>
      <c r="R10" s="84">
        <v>10.080990696115959</v>
      </c>
      <c r="S10" s="84">
        <v>9.9976141785557644</v>
      </c>
      <c r="T10" s="84">
        <v>9.9400639407381455</v>
      </c>
      <c r="U10" s="84">
        <v>9.8844641410804819</v>
      </c>
      <c r="V10" s="84">
        <v>9.798450916419899</v>
      </c>
      <c r="W10" s="84">
        <v>9.7767910611685913</v>
      </c>
      <c r="X10" s="84">
        <v>9.7567670275051874</v>
      </c>
      <c r="Y10" s="84">
        <v>9.7096356557499846</v>
      </c>
      <c r="Z10" s="84">
        <v>9.6698221506049329</v>
      </c>
      <c r="AA10" s="84">
        <v>9.6881461354238034</v>
      </c>
      <c r="AB10" s="84">
        <v>9.6929299891835754</v>
      </c>
      <c r="AC10" s="84">
        <v>9.6555278555270529</v>
      </c>
      <c r="AD10" s="84">
        <v>9.6193795085344398</v>
      </c>
      <c r="AE10" s="84">
        <v>9.5894338325498598</v>
      </c>
      <c r="AF10" s="84">
        <v>9.5485677803850528</v>
      </c>
      <c r="AG10" s="85">
        <v>9.5161006158848132</v>
      </c>
      <c r="AH10" s="85">
        <v>9.53082778512087</v>
      </c>
      <c r="AI10" s="85">
        <v>9.5049500665999496</v>
      </c>
      <c r="AJ10" s="85">
        <v>9.4681997687490949</v>
      </c>
      <c r="AK10" s="85">
        <v>9.4479621294224607</v>
      </c>
      <c r="AL10" s="85">
        <v>9.4184013099135271</v>
      </c>
      <c r="AM10" s="85">
        <v>9.3857984878364498</v>
      </c>
      <c r="AN10" s="85">
        <v>9.3509734072764399</v>
      </c>
      <c r="AO10" s="85">
        <v>9.3628835910866748</v>
      </c>
      <c r="AP10" s="85">
        <v>9.380162829062801</v>
      </c>
      <c r="AQ10" s="85">
        <v>9.344895436779586</v>
      </c>
      <c r="AR10" s="85">
        <v>9.3105879020248441</v>
      </c>
      <c r="AS10" s="85">
        <v>9.2818321266159032</v>
      </c>
      <c r="AT10" s="85">
        <v>9.2440046318487461</v>
      </c>
      <c r="AU10" s="85">
        <v>9.209732127422992</v>
      </c>
      <c r="AV10" s="85">
        <v>9.2220847713470739</v>
      </c>
      <c r="AW10" s="85">
        <v>9.2340987430786932</v>
      </c>
      <c r="AX10" s="85">
        <v>9.2023131800568265</v>
      </c>
      <c r="AY10" s="85">
        <v>9.1699502377178046</v>
      </c>
      <c r="AZ10" s="85">
        <v>9.1428489407180393</v>
      </c>
      <c r="BA10" s="85">
        <v>9.1023411232641358</v>
      </c>
      <c r="BB10" s="85">
        <v>9.0694159302303952</v>
      </c>
      <c r="BC10" s="85">
        <v>9.0807894016542754</v>
      </c>
      <c r="BD10" s="85">
        <v>9.0966247591765281</v>
      </c>
      <c r="BE10" s="85">
        <v>9.0639142144967337</v>
      </c>
      <c r="BF10" s="85">
        <v>9.0437321967353466</v>
      </c>
      <c r="BG10" s="85">
        <v>9.0063975296767538</v>
      </c>
      <c r="BH10" s="85">
        <v>8.9744877166376575</v>
      </c>
      <c r="BI10" s="85">
        <v>8.9357057386843213</v>
      </c>
      <c r="BJ10" s="85">
        <v>8.9508754614318828</v>
      </c>
      <c r="BK10" s="85">
        <v>8.96119994561802</v>
      </c>
      <c r="BL10" s="85">
        <v>8.9235760353654889</v>
      </c>
      <c r="BM10" s="85">
        <v>8.8966165884847612</v>
      </c>
      <c r="BN10" s="85">
        <v>8.8677882953261555</v>
      </c>
      <c r="BO10" s="85">
        <v>8.8282085010065003</v>
      </c>
      <c r="BP10" s="85">
        <v>8.7942889483950015</v>
      </c>
      <c r="BQ10" s="85">
        <v>8.8042129341553803</v>
      </c>
      <c r="BR10" s="85">
        <v>8.8197319842584463</v>
      </c>
      <c r="BS10" s="85">
        <v>8.7901367553002459</v>
      </c>
      <c r="BT10" s="85">
        <v>8.7578523610090926</v>
      </c>
      <c r="BU10" s="85">
        <v>8.7328313694483981</v>
      </c>
      <c r="BV10" s="85">
        <v>8.6872306776942096</v>
      </c>
      <c r="BW10" s="85">
        <v>8.6582864549919663</v>
      </c>
      <c r="BX10" s="85">
        <v>8.6712589871854124</v>
      </c>
      <c r="BY10" s="85">
        <v>8.6842297039029273</v>
      </c>
      <c r="BZ10" s="85">
        <v>8.6431211926020453</v>
      </c>
      <c r="CA10" s="85">
        <v>8.6171881268211692</v>
      </c>
      <c r="CB10" s="85">
        <v>8.5910520262582004</v>
      </c>
      <c r="CC10" s="85">
        <v>8.5542957638004804</v>
      </c>
      <c r="CD10" s="85">
        <v>8.5162202687715833</v>
      </c>
      <c r="CE10" s="85">
        <v>8.5273079858131311</v>
      </c>
      <c r="CF10" s="85">
        <v>8.5392323551035538</v>
      </c>
      <c r="CG10" s="85">
        <v>8.5109898112289155</v>
      </c>
      <c r="CH10" s="85">
        <v>8.4734112246162248</v>
      </c>
      <c r="CI10" s="85">
        <v>8.4473700278470716</v>
      </c>
      <c r="CJ10" s="37"/>
    </row>
    <row r="11" spans="2:88" ht="39.6" x14ac:dyDescent="0.25">
      <c r="B11" s="59">
        <v>5</v>
      </c>
      <c r="C11" s="26" t="s">
        <v>171</v>
      </c>
      <c r="D11" s="27" t="s">
        <v>242</v>
      </c>
      <c r="E11" s="27" t="s">
        <v>173</v>
      </c>
      <c r="F11" s="27">
        <v>1</v>
      </c>
      <c r="H11" s="90">
        <v>144.45310083944401</v>
      </c>
      <c r="I11" s="90">
        <v>132.960120913716</v>
      </c>
      <c r="J11" s="90">
        <v>117.6</v>
      </c>
      <c r="K11" s="90">
        <v>117.1</v>
      </c>
      <c r="L11" s="90">
        <v>116.5</v>
      </c>
      <c r="M11" s="90">
        <v>116.2</v>
      </c>
      <c r="N11" s="90">
        <v>115.8</v>
      </c>
      <c r="O11" s="90">
        <v>115.6</v>
      </c>
      <c r="P11" s="90">
        <v>115.3</v>
      </c>
      <c r="Q11" s="90">
        <v>115</v>
      </c>
      <c r="R11" s="90">
        <v>114.1</v>
      </c>
      <c r="S11" s="90">
        <v>113.8</v>
      </c>
      <c r="T11" s="90">
        <v>113.4</v>
      </c>
      <c r="U11" s="90">
        <v>113</v>
      </c>
      <c r="V11" s="90">
        <v>112.6</v>
      </c>
      <c r="W11" s="90">
        <v>112.3</v>
      </c>
      <c r="X11" s="90">
        <v>112.1</v>
      </c>
      <c r="Y11" s="90">
        <v>111.9</v>
      </c>
      <c r="Z11" s="90">
        <v>111.7</v>
      </c>
      <c r="AA11" s="90">
        <v>111.5</v>
      </c>
      <c r="AB11" s="90">
        <v>111.3</v>
      </c>
      <c r="AC11" s="90">
        <v>110.9</v>
      </c>
      <c r="AD11" s="90">
        <v>110.6</v>
      </c>
      <c r="AE11" s="90">
        <v>110.3</v>
      </c>
      <c r="AF11" s="90">
        <v>110</v>
      </c>
      <c r="AG11" s="91">
        <v>109.7</v>
      </c>
      <c r="AH11" s="91">
        <v>109.4</v>
      </c>
      <c r="AI11" s="91">
        <v>108.9</v>
      </c>
      <c r="AJ11" s="91">
        <v>108.5</v>
      </c>
      <c r="AK11" s="91">
        <v>108.2</v>
      </c>
      <c r="AL11" s="91">
        <v>107.8</v>
      </c>
      <c r="AM11" s="91">
        <v>107.4</v>
      </c>
      <c r="AN11" s="91">
        <v>107.1</v>
      </c>
      <c r="AO11" s="91">
        <v>106.8</v>
      </c>
      <c r="AP11" s="91">
        <v>106.4</v>
      </c>
      <c r="AQ11" s="91">
        <v>106</v>
      </c>
      <c r="AR11" s="91">
        <v>105.6</v>
      </c>
      <c r="AS11" s="91">
        <v>105.2</v>
      </c>
      <c r="AT11" s="91">
        <v>105.1</v>
      </c>
      <c r="AU11" s="91">
        <v>104.9</v>
      </c>
      <c r="AV11" s="91">
        <v>104.8</v>
      </c>
      <c r="AW11" s="91">
        <v>104.7</v>
      </c>
      <c r="AX11" s="91">
        <v>104.5</v>
      </c>
      <c r="AY11" s="91">
        <v>104.3</v>
      </c>
      <c r="AZ11" s="91">
        <v>104.1</v>
      </c>
      <c r="BA11" s="91">
        <v>104</v>
      </c>
      <c r="BB11" s="91">
        <v>103.9</v>
      </c>
      <c r="BC11" s="91">
        <v>103.8</v>
      </c>
      <c r="BD11" s="91">
        <v>103.7</v>
      </c>
      <c r="BE11" s="91">
        <v>103.5</v>
      </c>
      <c r="BF11" s="91">
        <v>103.3</v>
      </c>
      <c r="BG11" s="91">
        <v>103.1</v>
      </c>
      <c r="BH11" s="91">
        <v>103</v>
      </c>
      <c r="BI11" s="91">
        <v>102.9</v>
      </c>
      <c r="BJ11" s="91">
        <v>102.8</v>
      </c>
      <c r="BK11" s="91">
        <v>102.7</v>
      </c>
      <c r="BL11" s="91">
        <v>102.4</v>
      </c>
      <c r="BM11" s="91">
        <v>102.2</v>
      </c>
      <c r="BN11" s="91">
        <v>102</v>
      </c>
      <c r="BO11" s="91">
        <v>101.9</v>
      </c>
      <c r="BP11" s="91">
        <v>101.8</v>
      </c>
      <c r="BQ11" s="91">
        <v>101.7</v>
      </c>
      <c r="BR11" s="91">
        <v>101.5</v>
      </c>
      <c r="BS11" s="91">
        <v>101.4</v>
      </c>
      <c r="BT11" s="91">
        <v>101.2</v>
      </c>
      <c r="BU11" s="91">
        <v>101</v>
      </c>
      <c r="BV11" s="91">
        <v>100.9</v>
      </c>
      <c r="BW11" s="91">
        <v>100.7</v>
      </c>
      <c r="BX11" s="91">
        <v>100.6</v>
      </c>
      <c r="BY11" s="91">
        <v>100.5</v>
      </c>
      <c r="BZ11" s="91">
        <v>100.4</v>
      </c>
      <c r="CA11" s="91">
        <v>100.2</v>
      </c>
      <c r="CB11" s="91">
        <v>100</v>
      </c>
      <c r="CC11" s="91">
        <v>99.9</v>
      </c>
      <c r="CD11" s="91">
        <v>99.8</v>
      </c>
      <c r="CE11" s="91">
        <v>99.7</v>
      </c>
      <c r="CF11" s="91">
        <v>99.6</v>
      </c>
      <c r="CG11" s="91">
        <v>99.4</v>
      </c>
      <c r="CH11" s="91">
        <v>99.2</v>
      </c>
      <c r="CI11" s="91">
        <v>99</v>
      </c>
      <c r="CJ11" s="37"/>
    </row>
    <row r="12" spans="2:88" ht="39.6" x14ac:dyDescent="0.25">
      <c r="B12" s="59">
        <v>6</v>
      </c>
      <c r="C12" s="26" t="s">
        <v>175</v>
      </c>
      <c r="D12" s="27" t="s">
        <v>244</v>
      </c>
      <c r="E12" s="27" t="s">
        <v>173</v>
      </c>
      <c r="F12" s="27">
        <v>1</v>
      </c>
      <c r="H12" s="90">
        <v>171.88716252136501</v>
      </c>
      <c r="I12" s="90">
        <v>167.203894984751</v>
      </c>
      <c r="J12" s="90">
        <v>143.30000000000001</v>
      </c>
      <c r="K12" s="90">
        <v>141.4</v>
      </c>
      <c r="L12" s="90">
        <v>139.19999999999999</v>
      </c>
      <c r="M12" s="90">
        <v>137.69999999999999</v>
      </c>
      <c r="N12" s="90">
        <v>135.6</v>
      </c>
      <c r="O12" s="90">
        <v>132.69999999999999</v>
      </c>
      <c r="P12" s="90">
        <v>128.4</v>
      </c>
      <c r="Q12" s="90">
        <v>120.7</v>
      </c>
      <c r="R12" s="90">
        <v>119.8</v>
      </c>
      <c r="S12" s="90">
        <v>118.8</v>
      </c>
      <c r="T12" s="90">
        <v>118.1</v>
      </c>
      <c r="U12" s="90">
        <v>117.5</v>
      </c>
      <c r="V12" s="90">
        <v>116.4</v>
      </c>
      <c r="W12" s="90">
        <v>116.2</v>
      </c>
      <c r="X12" s="90">
        <v>115.9</v>
      </c>
      <c r="Y12" s="90">
        <v>115.4</v>
      </c>
      <c r="Z12" s="90">
        <v>114.9</v>
      </c>
      <c r="AA12" s="90">
        <v>115.1</v>
      </c>
      <c r="AB12" s="90">
        <v>115.2</v>
      </c>
      <c r="AC12" s="90">
        <v>114.7</v>
      </c>
      <c r="AD12" s="90">
        <v>114.3</v>
      </c>
      <c r="AE12" s="90">
        <v>113.9</v>
      </c>
      <c r="AF12" s="90">
        <v>113.5</v>
      </c>
      <c r="AG12" s="91">
        <v>113.1</v>
      </c>
      <c r="AH12" s="91">
        <v>113.3</v>
      </c>
      <c r="AI12" s="91">
        <v>112.9</v>
      </c>
      <c r="AJ12" s="91">
        <v>112.5</v>
      </c>
      <c r="AK12" s="91">
        <v>112.3</v>
      </c>
      <c r="AL12" s="91">
        <v>111.9</v>
      </c>
      <c r="AM12" s="91">
        <v>111.5</v>
      </c>
      <c r="AN12" s="91">
        <v>111.1</v>
      </c>
      <c r="AO12" s="91">
        <v>111.3</v>
      </c>
      <c r="AP12" s="91">
        <v>111.5</v>
      </c>
      <c r="AQ12" s="91">
        <v>111</v>
      </c>
      <c r="AR12" s="91">
        <v>110.6</v>
      </c>
      <c r="AS12" s="91">
        <v>110.3</v>
      </c>
      <c r="AT12" s="91">
        <v>109.8</v>
      </c>
      <c r="AU12" s="91">
        <v>109.4</v>
      </c>
      <c r="AV12" s="91">
        <v>109.6</v>
      </c>
      <c r="AW12" s="91">
        <v>109.7</v>
      </c>
      <c r="AX12" s="91">
        <v>109.3</v>
      </c>
      <c r="AY12" s="91">
        <v>109</v>
      </c>
      <c r="AZ12" s="91">
        <v>108.6</v>
      </c>
      <c r="BA12" s="91">
        <v>108.2</v>
      </c>
      <c r="BB12" s="91">
        <v>107.8</v>
      </c>
      <c r="BC12" s="91">
        <v>107.9</v>
      </c>
      <c r="BD12" s="91">
        <v>108.1</v>
      </c>
      <c r="BE12" s="91">
        <v>107.7</v>
      </c>
      <c r="BF12" s="91">
        <v>107.5</v>
      </c>
      <c r="BG12" s="91">
        <v>107</v>
      </c>
      <c r="BH12" s="91">
        <v>106.6</v>
      </c>
      <c r="BI12" s="91">
        <v>106.2</v>
      </c>
      <c r="BJ12" s="91">
        <v>106.4</v>
      </c>
      <c r="BK12" s="91">
        <v>106.5</v>
      </c>
      <c r="BL12" s="91">
        <v>106</v>
      </c>
      <c r="BM12" s="91">
        <v>105.7</v>
      </c>
      <c r="BN12" s="91">
        <v>105.4</v>
      </c>
      <c r="BO12" s="91">
        <v>104.9</v>
      </c>
      <c r="BP12" s="91">
        <v>104.5</v>
      </c>
      <c r="BQ12" s="91">
        <v>104.6</v>
      </c>
      <c r="BR12" s="91">
        <v>104.8</v>
      </c>
      <c r="BS12" s="91">
        <v>104.4</v>
      </c>
      <c r="BT12" s="91">
        <v>104.1</v>
      </c>
      <c r="BU12" s="91">
        <v>103.8</v>
      </c>
      <c r="BV12" s="91">
        <v>103.2</v>
      </c>
      <c r="BW12" s="91">
        <v>102.9</v>
      </c>
      <c r="BX12" s="91">
        <v>103</v>
      </c>
      <c r="BY12" s="91">
        <v>103.2</v>
      </c>
      <c r="BZ12" s="91">
        <v>102.7</v>
      </c>
      <c r="CA12" s="91">
        <v>102.4</v>
      </c>
      <c r="CB12" s="91">
        <v>102.1</v>
      </c>
      <c r="CC12" s="91">
        <v>101.6</v>
      </c>
      <c r="CD12" s="91">
        <v>101.2</v>
      </c>
      <c r="CE12" s="91">
        <v>101.3</v>
      </c>
      <c r="CF12" s="91">
        <v>101.5</v>
      </c>
      <c r="CG12" s="91">
        <v>101.1</v>
      </c>
      <c r="CH12" s="91">
        <v>100.7</v>
      </c>
      <c r="CI12" s="91">
        <v>100.4</v>
      </c>
      <c r="CJ12" s="37"/>
    </row>
    <row r="13" spans="2:88" ht="39.6" x14ac:dyDescent="0.25">
      <c r="B13" s="59">
        <v>7</v>
      </c>
      <c r="C13" s="26" t="s">
        <v>178</v>
      </c>
      <c r="D13" s="27" t="s">
        <v>246</v>
      </c>
      <c r="E13" s="27" t="s">
        <v>173</v>
      </c>
      <c r="F13" s="27">
        <v>1</v>
      </c>
      <c r="H13" s="90">
        <v>155.74203880401916</v>
      </c>
      <c r="I13" s="90">
        <v>144.98801450005408</v>
      </c>
      <c r="J13" s="90">
        <v>124.93449373783997</v>
      </c>
      <c r="K13" s="90">
        <v>123.18562691040634</v>
      </c>
      <c r="L13" s="90">
        <v>121.47887624241434</v>
      </c>
      <c r="M13" s="90">
        <v>120.24037318233782</v>
      </c>
      <c r="N13" s="90">
        <v>118.94526584243114</v>
      </c>
      <c r="O13" s="90">
        <v>117.77499829155818</v>
      </c>
      <c r="P13" s="90">
        <v>116.59633239553597</v>
      </c>
      <c r="Q13" s="90">
        <v>115.37423356238648</v>
      </c>
      <c r="R13" s="90">
        <v>114.52296590511041</v>
      </c>
      <c r="S13" s="90">
        <v>114.10340124969962</v>
      </c>
      <c r="T13" s="90">
        <v>113.68880180640026</v>
      </c>
      <c r="U13" s="90">
        <v>113.26576337948184</v>
      </c>
      <c r="V13" s="90">
        <v>112.83690370324094</v>
      </c>
      <c r="W13" s="90">
        <v>112.57825060211816</v>
      </c>
      <c r="X13" s="90">
        <v>112.32946848488814</v>
      </c>
      <c r="Y13" s="90">
        <v>112.12958856326981</v>
      </c>
      <c r="Z13" s="90">
        <v>111.9155292386163</v>
      </c>
      <c r="AA13" s="90">
        <v>111.72807806124631</v>
      </c>
      <c r="AB13" s="90">
        <v>111.5291050601667</v>
      </c>
      <c r="AC13" s="90">
        <v>111.19278709196307</v>
      </c>
      <c r="AD13" s="90">
        <v>110.85888194622487</v>
      </c>
      <c r="AE13" s="90">
        <v>110.52039820734512</v>
      </c>
      <c r="AF13" s="90">
        <v>110.24135600215752</v>
      </c>
      <c r="AG13" s="91">
        <v>109.95889265941639</v>
      </c>
      <c r="AH13" s="91">
        <v>109.68541866583871</v>
      </c>
      <c r="AI13" s="91">
        <v>109.18084334084089</v>
      </c>
      <c r="AJ13" s="91">
        <v>108.7974087608858</v>
      </c>
      <c r="AK13" s="91">
        <v>108.41473442782373</v>
      </c>
      <c r="AL13" s="91">
        <v>108.02263490221087</v>
      </c>
      <c r="AM13" s="91">
        <v>107.68575622447653</v>
      </c>
      <c r="AN13" s="91">
        <v>107.34484360049336</v>
      </c>
      <c r="AO13" s="91">
        <v>107.04440930612779</v>
      </c>
      <c r="AP13" s="91">
        <v>106.74721844566197</v>
      </c>
      <c r="AQ13" s="91">
        <v>106.33643551428564</v>
      </c>
      <c r="AR13" s="91">
        <v>105.92023628527194</v>
      </c>
      <c r="AS13" s="91">
        <v>105.50383939398297</v>
      </c>
      <c r="AT13" s="91">
        <v>105.3672922777648</v>
      </c>
      <c r="AU13" s="91">
        <v>105.2274168414491</v>
      </c>
      <c r="AV13" s="91">
        <v>105.13100538319019</v>
      </c>
      <c r="AW13" s="91">
        <v>105.03384181148307</v>
      </c>
      <c r="AX13" s="91">
        <v>104.82644162557466</v>
      </c>
      <c r="AY13" s="91">
        <v>104.61710795729618</v>
      </c>
      <c r="AZ13" s="91">
        <v>104.41091631272974</v>
      </c>
      <c r="BA13" s="91">
        <v>104.28756084263044</v>
      </c>
      <c r="BB13" s="91">
        <v>104.16639528480756</v>
      </c>
      <c r="BC13" s="91">
        <v>104.08198593616441</v>
      </c>
      <c r="BD13" s="91">
        <v>103.99343579121671</v>
      </c>
      <c r="BE13" s="91">
        <v>103.79333158581673</v>
      </c>
      <c r="BF13" s="91">
        <v>103.58156489683415</v>
      </c>
      <c r="BG13" s="91">
        <v>103.36698866979279</v>
      </c>
      <c r="BH13" s="91">
        <v>103.23206755521683</v>
      </c>
      <c r="BI13" s="91">
        <v>103.09088499249152</v>
      </c>
      <c r="BJ13" s="91">
        <v>102.98623000458713</v>
      </c>
      <c r="BK13" s="91">
        <v>102.8820777528361</v>
      </c>
      <c r="BL13" s="91">
        <v>102.66518302533164</v>
      </c>
      <c r="BM13" s="91">
        <v>102.43481413873918</v>
      </c>
      <c r="BN13" s="91">
        <v>102.20724663765348</v>
      </c>
      <c r="BO13" s="91">
        <v>102.06688300574295</v>
      </c>
      <c r="BP13" s="91">
        <v>101.92599630638165</v>
      </c>
      <c r="BQ13" s="91">
        <v>101.82675733479587</v>
      </c>
      <c r="BR13" s="91">
        <v>101.73396129503585</v>
      </c>
      <c r="BS13" s="91">
        <v>101.53425603340337</v>
      </c>
      <c r="BT13" s="91">
        <v>101.32501404007161</v>
      </c>
      <c r="BU13" s="91">
        <v>101.11828792972435</v>
      </c>
      <c r="BV13" s="91">
        <v>100.99635293989988</v>
      </c>
      <c r="BW13" s="91">
        <v>100.87204574318646</v>
      </c>
      <c r="BX13" s="91">
        <v>100.78302939802727</v>
      </c>
      <c r="BY13" s="91">
        <v>100.69745423268951</v>
      </c>
      <c r="BZ13" s="91">
        <v>100.50652590055626</v>
      </c>
      <c r="CA13" s="91">
        <v>100.30647379324033</v>
      </c>
      <c r="CB13" s="91">
        <v>100.10753111948287</v>
      </c>
      <c r="CC13" s="91">
        <v>99.991318802231262</v>
      </c>
      <c r="CD13" s="91">
        <v>99.87215339491074</v>
      </c>
      <c r="CE13" s="91">
        <v>99.786733656231732</v>
      </c>
      <c r="CF13" s="91">
        <v>99.706140421490659</v>
      </c>
      <c r="CG13" s="91">
        <v>99.520204228195553</v>
      </c>
      <c r="CH13" s="91">
        <v>99.322463984541002</v>
      </c>
      <c r="CI13" s="91">
        <v>99.120941636347482</v>
      </c>
      <c r="CJ13" s="37"/>
    </row>
    <row r="14" spans="2:88" ht="39.6" x14ac:dyDescent="0.25">
      <c r="B14" s="59">
        <v>8</v>
      </c>
      <c r="C14" s="26" t="s">
        <v>181</v>
      </c>
      <c r="D14" s="27" t="s">
        <v>248</v>
      </c>
      <c r="E14" s="27" t="s">
        <v>48</v>
      </c>
      <c r="F14" s="27">
        <v>2</v>
      </c>
      <c r="H14" s="84">
        <v>62.576075305627597</v>
      </c>
      <c r="I14" s="84">
        <v>68.750450355811907</v>
      </c>
      <c r="J14" s="84">
        <v>56.635742041589424</v>
      </c>
      <c r="K14" s="84">
        <v>55.080103934592074</v>
      </c>
      <c r="L14" s="84">
        <v>53.559258214823352</v>
      </c>
      <c r="M14" s="84">
        <v>52.212285598391212</v>
      </c>
      <c r="N14" s="84">
        <v>50.88706461483816</v>
      </c>
      <c r="O14" s="84">
        <v>49.519596489161501</v>
      </c>
      <c r="P14" s="84">
        <v>48.14779384711634</v>
      </c>
      <c r="Q14" s="84">
        <v>46.77868147444461</v>
      </c>
      <c r="R14" s="84">
        <v>46.663077162462557</v>
      </c>
      <c r="S14" s="84">
        <v>46.547485850480506</v>
      </c>
      <c r="T14" s="84">
        <v>46.431885538498442</v>
      </c>
      <c r="U14" s="84">
        <v>46.316287226516387</v>
      </c>
      <c r="V14" s="84">
        <v>46.200697914534338</v>
      </c>
      <c r="W14" s="84">
        <v>46.20069691453434</v>
      </c>
      <c r="X14" s="84">
        <v>46.200703914534337</v>
      </c>
      <c r="Y14" s="84">
        <v>46.200697914534345</v>
      </c>
      <c r="Z14" s="84">
        <v>46.200692914534336</v>
      </c>
      <c r="AA14" s="84">
        <v>46.200701914534342</v>
      </c>
      <c r="AB14" s="84">
        <v>46.200689914534344</v>
      </c>
      <c r="AC14" s="84">
        <v>46.200695914534336</v>
      </c>
      <c r="AD14" s="84">
        <v>46.200696914534333</v>
      </c>
      <c r="AE14" s="84">
        <v>46.20069991453434</v>
      </c>
      <c r="AF14" s="84">
        <v>46.200695914534343</v>
      </c>
      <c r="AG14" s="85">
        <v>46.20070291453434</v>
      </c>
      <c r="AH14" s="85">
        <v>46.200701914534342</v>
      </c>
      <c r="AI14" s="85">
        <v>46.200695914534343</v>
      </c>
      <c r="AJ14" s="85">
        <v>46.200691914534339</v>
      </c>
      <c r="AK14" s="85">
        <v>46.200708914534339</v>
      </c>
      <c r="AL14" s="85">
        <v>46.200698914534343</v>
      </c>
      <c r="AM14" s="85">
        <v>46.200695914534343</v>
      </c>
      <c r="AN14" s="85">
        <v>46.200689914534344</v>
      </c>
      <c r="AO14" s="85">
        <v>46.200698914534335</v>
      </c>
      <c r="AP14" s="85">
        <v>46.200701914534335</v>
      </c>
      <c r="AQ14" s="85">
        <v>46.200700914534337</v>
      </c>
      <c r="AR14" s="85">
        <v>46.200704914534342</v>
      </c>
      <c r="AS14" s="85">
        <v>46.200695914534336</v>
      </c>
      <c r="AT14" s="85">
        <v>46.200704914534342</v>
      </c>
      <c r="AU14" s="85">
        <v>46.200693914534341</v>
      </c>
      <c r="AV14" s="85">
        <v>46.200701914534342</v>
      </c>
      <c r="AW14" s="85">
        <v>46.200700914534337</v>
      </c>
      <c r="AX14" s="85">
        <v>46.20070291453434</v>
      </c>
      <c r="AY14" s="85">
        <v>46.200704914534342</v>
      </c>
      <c r="AZ14" s="85">
        <v>46.200705914534339</v>
      </c>
      <c r="BA14" s="85">
        <v>46.200700914534337</v>
      </c>
      <c r="BB14" s="85">
        <v>46.200693914534341</v>
      </c>
      <c r="BC14" s="85">
        <v>46.200689914534344</v>
      </c>
      <c r="BD14" s="85">
        <v>46.20070291453434</v>
      </c>
      <c r="BE14" s="85">
        <v>46.200697914534345</v>
      </c>
      <c r="BF14" s="85">
        <v>46.200702914534347</v>
      </c>
      <c r="BG14" s="85">
        <v>46.200691914534339</v>
      </c>
      <c r="BH14" s="85">
        <v>46.200693914534341</v>
      </c>
      <c r="BI14" s="85">
        <v>46.200692914534336</v>
      </c>
      <c r="BJ14" s="85">
        <v>46.200686914534344</v>
      </c>
      <c r="BK14" s="85">
        <v>46.200698914534343</v>
      </c>
      <c r="BL14" s="85">
        <v>46.20069691453434</v>
      </c>
      <c r="BM14" s="85">
        <v>46.200700914534337</v>
      </c>
      <c r="BN14" s="85">
        <v>46.200697914534345</v>
      </c>
      <c r="BO14" s="85">
        <v>46.200693914534341</v>
      </c>
      <c r="BP14" s="85">
        <v>46.200690914534341</v>
      </c>
      <c r="BQ14" s="85">
        <v>46.200690914534349</v>
      </c>
      <c r="BR14" s="85">
        <v>46.200687914534342</v>
      </c>
      <c r="BS14" s="85">
        <v>46.200706914534337</v>
      </c>
      <c r="BT14" s="85">
        <v>46.200705914534339</v>
      </c>
      <c r="BU14" s="85">
        <v>46.20069691453434</v>
      </c>
      <c r="BV14" s="85">
        <v>46.200698914534343</v>
      </c>
      <c r="BW14" s="85">
        <v>46.200704914534342</v>
      </c>
      <c r="BX14" s="85">
        <v>46.200695914534343</v>
      </c>
      <c r="BY14" s="85">
        <v>46.200695914534336</v>
      </c>
      <c r="BZ14" s="85">
        <v>46.200690914534341</v>
      </c>
      <c r="CA14" s="85">
        <v>46.200693914534341</v>
      </c>
      <c r="CB14" s="85">
        <v>46.200706914534337</v>
      </c>
      <c r="CC14" s="85">
        <v>46.200701914534342</v>
      </c>
      <c r="CD14" s="85">
        <v>46.20069691453434</v>
      </c>
      <c r="CE14" s="85">
        <v>46.20070291453434</v>
      </c>
      <c r="CF14" s="85">
        <v>46.200700914534337</v>
      </c>
      <c r="CG14" s="85">
        <v>46.200692914534343</v>
      </c>
      <c r="CH14" s="85">
        <v>46.200701914534335</v>
      </c>
      <c r="CI14" s="85">
        <v>46.200697914534338</v>
      </c>
      <c r="CJ14" s="37"/>
    </row>
    <row r="15" spans="2:88" ht="39.6" x14ac:dyDescent="0.25">
      <c r="B15" s="59">
        <v>9</v>
      </c>
      <c r="C15" s="26" t="s">
        <v>184</v>
      </c>
      <c r="D15" s="27" t="s">
        <v>250</v>
      </c>
      <c r="E15" s="27" t="s">
        <v>186</v>
      </c>
      <c r="F15" s="27">
        <v>2</v>
      </c>
      <c r="H15" s="84">
        <v>151.83753842576084</v>
      </c>
      <c r="I15" s="84">
        <v>150.94439270781788</v>
      </c>
      <c r="J15" s="84">
        <v>108.92484889690196</v>
      </c>
      <c r="K15" s="84">
        <v>104.62838397235159</v>
      </c>
      <c r="L15" s="84">
        <v>100.54796182366735</v>
      </c>
      <c r="M15" s="84">
        <v>97.123016475604175</v>
      </c>
      <c r="N15" s="84">
        <v>93.689085152564658</v>
      </c>
      <c r="O15" s="84">
        <v>90.299456699780251</v>
      </c>
      <c r="P15" s="84">
        <v>87.005831129921916</v>
      </c>
      <c r="Q15" s="84">
        <v>84.22187358773283</v>
      </c>
      <c r="R15" s="84">
        <v>85.103523810043583</v>
      </c>
      <c r="S15" s="84">
        <v>84.206170801055492</v>
      </c>
      <c r="T15" s="84">
        <v>83.29864298798428</v>
      </c>
      <c r="U15" s="84">
        <v>82.414285214151164</v>
      </c>
      <c r="V15" s="84">
        <v>81.552432342576864</v>
      </c>
      <c r="W15" s="84">
        <v>80.914974514915187</v>
      </c>
      <c r="X15" s="84">
        <v>80.295585498194271</v>
      </c>
      <c r="Y15" s="84">
        <v>79.693062899532833</v>
      </c>
      <c r="Z15" s="84">
        <v>79.107758116211329</v>
      </c>
      <c r="AA15" s="84">
        <v>78.539043288641707</v>
      </c>
      <c r="AB15" s="84">
        <v>77.98616215599445</v>
      </c>
      <c r="AC15" s="84">
        <v>77.448830801195669</v>
      </c>
      <c r="AD15" s="84">
        <v>76.926581198078978</v>
      </c>
      <c r="AE15" s="84">
        <v>76.418961299303135</v>
      </c>
      <c r="AF15" s="84">
        <v>75.925478495641698</v>
      </c>
      <c r="AG15" s="85">
        <v>75.481772957475187</v>
      </c>
      <c r="AH15" s="85">
        <v>75.159326804715278</v>
      </c>
      <c r="AI15" s="85">
        <v>74.856496228091785</v>
      </c>
      <c r="AJ15" s="85">
        <v>74.579897650648377</v>
      </c>
      <c r="AK15" s="85">
        <v>74.324472519813156</v>
      </c>
      <c r="AL15" s="85">
        <v>74.086390299231027</v>
      </c>
      <c r="AM15" s="85">
        <v>73.8635980348987</v>
      </c>
      <c r="AN15" s="85">
        <v>73.652331159031874</v>
      </c>
      <c r="AO15" s="85">
        <v>73.438272699308612</v>
      </c>
      <c r="AP15" s="85">
        <v>73.21999373242312</v>
      </c>
      <c r="AQ15" s="85">
        <v>73.000349899820293</v>
      </c>
      <c r="AR15" s="85">
        <v>72.783354073439057</v>
      </c>
      <c r="AS15" s="85">
        <v>72.569996977674606</v>
      </c>
      <c r="AT15" s="85">
        <v>72.360562701684259</v>
      </c>
      <c r="AU15" s="85">
        <v>72.155942786111297</v>
      </c>
      <c r="AV15" s="85">
        <v>71.947127797673446</v>
      </c>
      <c r="AW15" s="85">
        <v>71.738916618410542</v>
      </c>
      <c r="AX15" s="85">
        <v>71.528024976886527</v>
      </c>
      <c r="AY15" s="85">
        <v>71.308816912426437</v>
      </c>
      <c r="AZ15" s="85">
        <v>71.085212564848163</v>
      </c>
      <c r="BA15" s="85">
        <v>70.854561795043182</v>
      </c>
      <c r="BB15" s="85">
        <v>70.619259333658121</v>
      </c>
      <c r="BC15" s="85">
        <v>70.385829896518729</v>
      </c>
      <c r="BD15" s="85">
        <v>70.156038060326651</v>
      </c>
      <c r="BE15" s="85">
        <v>69.92759665233109</v>
      </c>
      <c r="BF15" s="85">
        <v>69.703920542699947</v>
      </c>
      <c r="BG15" s="85">
        <v>69.482217073506163</v>
      </c>
      <c r="BH15" s="85">
        <v>69.262648609131247</v>
      </c>
      <c r="BI15" s="85">
        <v>69.046664707145069</v>
      </c>
      <c r="BJ15" s="85">
        <v>68.832923305161742</v>
      </c>
      <c r="BK15" s="85">
        <v>68.623125770383552</v>
      </c>
      <c r="BL15" s="85">
        <v>68.416700900354385</v>
      </c>
      <c r="BM15" s="85">
        <v>68.213032394144591</v>
      </c>
      <c r="BN15" s="85">
        <v>68.006915469522255</v>
      </c>
      <c r="BO15" s="85">
        <v>67.79632383618663</v>
      </c>
      <c r="BP15" s="85">
        <v>67.581979113732331</v>
      </c>
      <c r="BQ15" s="85">
        <v>67.360901748400337</v>
      </c>
      <c r="BR15" s="85">
        <v>67.134651901671305</v>
      </c>
      <c r="BS15" s="85">
        <v>66.905192753921554</v>
      </c>
      <c r="BT15" s="85">
        <v>66.675963866506024</v>
      </c>
      <c r="BU15" s="85">
        <v>66.444115973101262</v>
      </c>
      <c r="BV15" s="85">
        <v>66.208549742069962</v>
      </c>
      <c r="BW15" s="85">
        <v>65.970922629907363</v>
      </c>
      <c r="BX15" s="85">
        <v>65.735653931735442</v>
      </c>
      <c r="BY15" s="85">
        <v>65.500588984114117</v>
      </c>
      <c r="BZ15" s="85">
        <v>65.264063563085244</v>
      </c>
      <c r="CA15" s="85">
        <v>65.026575418744727</v>
      </c>
      <c r="CB15" s="85">
        <v>64.789848353106962</v>
      </c>
      <c r="CC15" s="85">
        <v>64.550154173963477</v>
      </c>
      <c r="CD15" s="85">
        <v>64.310846341237877</v>
      </c>
      <c r="CE15" s="85">
        <v>64.072251868409637</v>
      </c>
      <c r="CF15" s="85">
        <v>63.835139680509442</v>
      </c>
      <c r="CG15" s="85">
        <v>63.600067463638716</v>
      </c>
      <c r="CH15" s="85">
        <v>63.368719711342493</v>
      </c>
      <c r="CI15" s="85">
        <v>63.140438928247868</v>
      </c>
      <c r="CJ15" s="37"/>
    </row>
    <row r="16" spans="2:88" ht="39.6" x14ac:dyDescent="0.25">
      <c r="B16" s="59">
        <v>10</v>
      </c>
      <c r="C16" s="26" t="s">
        <v>188</v>
      </c>
      <c r="D16" s="27" t="s">
        <v>252</v>
      </c>
      <c r="E16" s="27" t="s">
        <v>190</v>
      </c>
      <c r="F16" s="27">
        <v>2</v>
      </c>
      <c r="H16" s="84">
        <v>290.49605179019227</v>
      </c>
      <c r="I16" s="84">
        <v>299.7032835980844</v>
      </c>
      <c r="J16" s="84">
        <v>363.65668545391026</v>
      </c>
      <c r="K16" s="84">
        <v>382.44235154830369</v>
      </c>
      <c r="L16" s="84">
        <v>400.9987259857582</v>
      </c>
      <c r="M16" s="84">
        <v>418.22844445096166</v>
      </c>
      <c r="N16" s="84">
        <v>435.16092681179157</v>
      </c>
      <c r="O16" s="84">
        <v>451.81737388671331</v>
      </c>
      <c r="P16" s="84">
        <v>468.21529603008776</v>
      </c>
      <c r="Q16" s="84">
        <v>481.67082431334546</v>
      </c>
      <c r="R16" s="84">
        <v>485.97163659386905</v>
      </c>
      <c r="S16" s="84">
        <v>490.21023312457777</v>
      </c>
      <c r="T16" s="84">
        <v>494.61310582078477</v>
      </c>
      <c r="U16" s="84">
        <v>498.9600598610491</v>
      </c>
      <c r="V16" s="84">
        <v>503.25007975274809</v>
      </c>
      <c r="W16" s="84">
        <v>507.48133084448352</v>
      </c>
      <c r="X16" s="84">
        <v>511.65405426765972</v>
      </c>
      <c r="Y16" s="84">
        <v>515.77237275952609</v>
      </c>
      <c r="Z16" s="84">
        <v>519.82984346229762</v>
      </c>
      <c r="AA16" s="84">
        <v>523.82715315718031</v>
      </c>
      <c r="AB16" s="84">
        <v>527.76558281683162</v>
      </c>
      <c r="AC16" s="84">
        <v>531.64400413430121</v>
      </c>
      <c r="AD16" s="84">
        <v>535.46202212811261</v>
      </c>
      <c r="AE16" s="84">
        <v>539.21966849680132</v>
      </c>
      <c r="AF16" s="84">
        <v>542.9172556724476</v>
      </c>
      <c r="AG16" s="85">
        <v>546.26249411356832</v>
      </c>
      <c r="AH16" s="85">
        <v>548.65658524414368</v>
      </c>
      <c r="AI16" s="85">
        <v>550.91146537453369</v>
      </c>
      <c r="AJ16" s="85">
        <v>552.96860761971118</v>
      </c>
      <c r="AK16" s="85">
        <v>554.86594070962656</v>
      </c>
      <c r="AL16" s="85">
        <v>556.63157959200419</v>
      </c>
      <c r="AM16" s="85">
        <v>558.28068839785203</v>
      </c>
      <c r="AN16" s="85">
        <v>559.84296293629131</v>
      </c>
      <c r="AO16" s="85">
        <v>561.43967697006565</v>
      </c>
      <c r="AP16" s="85">
        <v>563.0833686126457</v>
      </c>
      <c r="AQ16" s="85">
        <v>564.75005377596392</v>
      </c>
      <c r="AR16" s="85">
        <v>566.40517145979641</v>
      </c>
      <c r="AS16" s="85">
        <v>568.03947183072842</v>
      </c>
      <c r="AT16" s="85">
        <v>569.65041094636786</v>
      </c>
      <c r="AU16" s="85">
        <v>571.22904683527372</v>
      </c>
      <c r="AV16" s="85">
        <v>572.85568413035787</v>
      </c>
      <c r="AW16" s="85">
        <v>574.48759453153855</v>
      </c>
      <c r="AX16" s="85">
        <v>576.15460082850575</v>
      </c>
      <c r="AY16" s="85">
        <v>577.90838946427937</v>
      </c>
      <c r="AZ16" s="85">
        <v>579.71460226738634</v>
      </c>
      <c r="BA16" s="85">
        <v>581.59843171385785</v>
      </c>
      <c r="BB16" s="85">
        <v>583.53914258590532</v>
      </c>
      <c r="BC16" s="85">
        <v>585.47695452625487</v>
      </c>
      <c r="BD16" s="85">
        <v>587.39530019972688</v>
      </c>
      <c r="BE16" s="85">
        <v>589.31476073607632</v>
      </c>
      <c r="BF16" s="85">
        <v>591.20315023415048</v>
      </c>
      <c r="BG16" s="85">
        <v>593.08608224074203</v>
      </c>
      <c r="BH16" s="85">
        <v>594.96217869905786</v>
      </c>
      <c r="BI16" s="85">
        <v>596.81689934425788</v>
      </c>
      <c r="BJ16" s="85">
        <v>598.66277433733546</v>
      </c>
      <c r="BK16" s="85">
        <v>600.48316019397521</v>
      </c>
      <c r="BL16" s="85">
        <v>602.28263763422569</v>
      </c>
      <c r="BM16" s="85">
        <v>604.06712805554855</v>
      </c>
      <c r="BN16" s="85">
        <v>605.88804955752323</v>
      </c>
      <c r="BO16" s="85">
        <v>607.76641219612475</v>
      </c>
      <c r="BP16" s="85">
        <v>609.69590209562102</v>
      </c>
      <c r="BQ16" s="85">
        <v>611.70773467823949</v>
      </c>
      <c r="BR16" s="85">
        <v>613.78731592224972</v>
      </c>
      <c r="BS16" s="85">
        <v>615.91598001492753</v>
      </c>
      <c r="BT16" s="85">
        <v>618.0581979863457</v>
      </c>
      <c r="BU16" s="85">
        <v>620.24408206118221</v>
      </c>
      <c r="BV16" s="85">
        <v>622.4862510552631</v>
      </c>
      <c r="BW16" s="85">
        <v>624.76802485444091</v>
      </c>
      <c r="BX16" s="85">
        <v>627.04252742888661</v>
      </c>
      <c r="BY16" s="85">
        <v>629.33297799302932</v>
      </c>
      <c r="BZ16" s="85">
        <v>631.65736172103482</v>
      </c>
      <c r="CA16" s="85">
        <v>634.01098252395627</v>
      </c>
      <c r="CB16" s="85">
        <v>636.37533514589211</v>
      </c>
      <c r="CC16" s="85">
        <v>638.7913479633155</v>
      </c>
      <c r="CD16" s="85">
        <v>641.22278262889233</v>
      </c>
      <c r="CE16" s="85">
        <v>643.66625520583716</v>
      </c>
      <c r="CF16" s="85">
        <v>646.11279531515936</v>
      </c>
      <c r="CG16" s="85">
        <v>648.55591162631163</v>
      </c>
      <c r="CH16" s="85">
        <v>650.97628950624801</v>
      </c>
      <c r="CI16" s="85">
        <v>653.38035397308067</v>
      </c>
      <c r="CJ16" s="37"/>
    </row>
    <row r="17" spans="2:88" ht="39.6" x14ac:dyDescent="0.25">
      <c r="B17" s="59">
        <v>11</v>
      </c>
      <c r="C17" s="26" t="s">
        <v>205</v>
      </c>
      <c r="D17" s="27" t="s">
        <v>254</v>
      </c>
      <c r="E17" s="27" t="s">
        <v>207</v>
      </c>
      <c r="F17" s="27">
        <v>0</v>
      </c>
      <c r="H17" s="92">
        <v>0.63084372641417741</v>
      </c>
      <c r="I17" s="92">
        <v>0.6511762184135319</v>
      </c>
      <c r="J17" s="92">
        <v>0.73868072988546274</v>
      </c>
      <c r="K17" s="92">
        <v>0.76709862251921024</v>
      </c>
      <c r="L17" s="92">
        <v>0.79474414767939283</v>
      </c>
      <c r="M17" s="92">
        <v>0.82126841770001924</v>
      </c>
      <c r="N17" s="92">
        <v>0.84567185537618805</v>
      </c>
      <c r="O17" s="92">
        <v>0.8695698702690392</v>
      </c>
      <c r="P17" s="92">
        <v>0.89294737083655884</v>
      </c>
      <c r="Q17" s="92">
        <v>0.91545857924799834</v>
      </c>
      <c r="R17" s="92">
        <v>0.93670757456649523</v>
      </c>
      <c r="S17" s="92">
        <v>0.93722047517224283</v>
      </c>
      <c r="T17" s="92">
        <v>0.93774452558880295</v>
      </c>
      <c r="U17" s="92">
        <v>0.93825340744020103</v>
      </c>
      <c r="V17" s="92">
        <v>0.93874753293080959</v>
      </c>
      <c r="W17" s="92">
        <v>0.93922720339363563</v>
      </c>
      <c r="X17" s="92">
        <v>0.93969293784504948</v>
      </c>
      <c r="Y17" s="92">
        <v>0.94014565314193421</v>
      </c>
      <c r="Z17" s="92">
        <v>0.94058508138449393</v>
      </c>
      <c r="AA17" s="92">
        <v>0.94101172999319027</v>
      </c>
      <c r="AB17" s="92">
        <v>0.9414261435386494</v>
      </c>
      <c r="AC17" s="92">
        <v>0.94182859152055209</v>
      </c>
      <c r="AD17" s="92">
        <v>0.94221940624797818</v>
      </c>
      <c r="AE17" s="92">
        <v>0.94259894762779362</v>
      </c>
      <c r="AF17" s="92">
        <v>0.94296758672691816</v>
      </c>
      <c r="AG17" s="93">
        <v>0.94329704158548366</v>
      </c>
      <c r="AH17" s="93">
        <v>0.94353049581225634</v>
      </c>
      <c r="AI17" s="93">
        <v>0.94374862408222993</v>
      </c>
      <c r="AJ17" s="93">
        <v>0.94394615915630353</v>
      </c>
      <c r="AK17" s="93">
        <v>0.94412712281320854</v>
      </c>
      <c r="AL17" s="93">
        <v>0.94429447929180355</v>
      </c>
      <c r="AM17" s="93">
        <v>0.94444988746762548</v>
      </c>
      <c r="AN17" s="93">
        <v>0.94459631485756701</v>
      </c>
      <c r="AO17" s="93">
        <v>0.94474517463876906</v>
      </c>
      <c r="AP17" s="93">
        <v>0.94489758082465969</v>
      </c>
      <c r="AQ17" s="93">
        <v>0.94505126293709141</v>
      </c>
      <c r="AR17" s="93">
        <v>0.94520303243251702</v>
      </c>
      <c r="AS17" s="93">
        <v>0.94535207264827426</v>
      </c>
      <c r="AT17" s="93">
        <v>0.94549819111593614</v>
      </c>
      <c r="AU17" s="93">
        <v>0.94564062349419842</v>
      </c>
      <c r="AV17" s="93">
        <v>0.94578661013881848</v>
      </c>
      <c r="AW17" s="93">
        <v>0.9459322842131852</v>
      </c>
      <c r="AX17" s="93">
        <v>0.94608028506698938</v>
      </c>
      <c r="AY17" s="93">
        <v>0.94623511855673847</v>
      </c>
      <c r="AZ17" s="93">
        <v>0.94639365356819194</v>
      </c>
      <c r="BA17" s="93">
        <v>0.94655800814298674</v>
      </c>
      <c r="BB17" s="93">
        <v>0.94672627474040982</v>
      </c>
      <c r="BC17" s="93">
        <v>0.94689323607341258</v>
      </c>
      <c r="BD17" s="93">
        <v>0.9470574925801023</v>
      </c>
      <c r="BE17" s="93">
        <v>0.94722083072349617</v>
      </c>
      <c r="BF17" s="93">
        <v>0.94738054430512064</v>
      </c>
      <c r="BG17" s="93">
        <v>0.94753883678239226</v>
      </c>
      <c r="BH17" s="93">
        <v>0.94769561025911364</v>
      </c>
      <c r="BI17" s="93">
        <v>0.94784967916587859</v>
      </c>
      <c r="BJ17" s="93">
        <v>0.94800211473727181</v>
      </c>
      <c r="BK17" s="93">
        <v>0.94815157511386217</v>
      </c>
      <c r="BL17" s="93">
        <v>0.9482984767669792</v>
      </c>
      <c r="BM17" s="93">
        <v>0.94844333518752488</v>
      </c>
      <c r="BN17" s="93">
        <v>0.94859031657399429</v>
      </c>
      <c r="BO17" s="93">
        <v>0.94874105895528404</v>
      </c>
      <c r="BP17" s="93">
        <v>0.94889498673867945</v>
      </c>
      <c r="BQ17" s="93">
        <v>0.94905450210464637</v>
      </c>
      <c r="BR17" s="93">
        <v>0.94921834586877074</v>
      </c>
      <c r="BS17" s="93">
        <v>0.94938496883324086</v>
      </c>
      <c r="BT17" s="93">
        <v>0.9495515524717949</v>
      </c>
      <c r="BU17" s="93">
        <v>0.94972040519609013</v>
      </c>
      <c r="BV17" s="93">
        <v>0.94989243542899593</v>
      </c>
      <c r="BW17" s="93">
        <v>0.95006629996368241</v>
      </c>
      <c r="BX17" s="93">
        <v>0.9502384137929456</v>
      </c>
      <c r="BY17" s="93">
        <v>0.9504105395612934</v>
      </c>
      <c r="BZ17" s="93">
        <v>0.95058400227985385</v>
      </c>
      <c r="CA17" s="93">
        <v>0.95075841472040257</v>
      </c>
      <c r="CB17" s="93">
        <v>0.95093238720845208</v>
      </c>
      <c r="CC17" s="93">
        <v>0.95110889560990297</v>
      </c>
      <c r="CD17" s="93">
        <v>0.95128525324716917</v>
      </c>
      <c r="CE17" s="93">
        <v>0.95146120689012292</v>
      </c>
      <c r="CF17" s="93">
        <v>0.95163611255925662</v>
      </c>
      <c r="CG17" s="93">
        <v>0.95180952009515674</v>
      </c>
      <c r="CH17" s="93">
        <v>0.95198009185186916</v>
      </c>
      <c r="CI17" s="93">
        <v>0.95214832282974082</v>
      </c>
      <c r="CJ17" s="37"/>
    </row>
    <row r="18" spans="2:88" x14ac:dyDescent="0.25"/>
    <row r="19" spans="2:88" x14ac:dyDescent="0.25">
      <c r="B19" s="47" t="s">
        <v>336</v>
      </c>
    </row>
    <row r="20" spans="2:88" x14ac:dyDescent="0.25"/>
    <row r="21" spans="2:88" x14ac:dyDescent="0.25">
      <c r="B21" s="48"/>
      <c r="C21" t="s">
        <v>337</v>
      </c>
    </row>
    <row r="22" spans="2:88" x14ac:dyDescent="0.25">
      <c r="B22" s="49"/>
      <c r="C22" t="s">
        <v>338</v>
      </c>
    </row>
    <row r="23" spans="2:88" x14ac:dyDescent="0.25"/>
    <row r="24" spans="2:88" ht="14.4" x14ac:dyDescent="0.3">
      <c r="B24" s="127" t="s">
        <v>344</v>
      </c>
      <c r="C24" s="128"/>
      <c r="D24" s="128"/>
      <c r="E24" s="128"/>
      <c r="F24" s="128"/>
      <c r="G24" s="128"/>
      <c r="H24" s="128"/>
      <c r="I24" s="129"/>
    </row>
    <row r="25" spans="2:88" ht="14.4" thickBot="1" x14ac:dyDescent="0.3"/>
    <row r="26" spans="2:88" s="6" customFormat="1" ht="14.4" thickBot="1" x14ac:dyDescent="0.3">
      <c r="B26" s="51" t="s">
        <v>334</v>
      </c>
      <c r="C26" s="18" t="s">
        <v>332</v>
      </c>
      <c r="D26" s="18"/>
      <c r="E26" s="18"/>
      <c r="F26" s="18"/>
      <c r="G26" s="18"/>
      <c r="H26" s="18"/>
      <c r="I26" s="18"/>
    </row>
    <row r="27" spans="2:88" s="6" customFormat="1" ht="13.2" x14ac:dyDescent="0.25">
      <c r="B27" s="52">
        <v>1</v>
      </c>
      <c r="C27" s="123" t="s">
        <v>234</v>
      </c>
      <c r="D27" s="110"/>
      <c r="E27" s="110"/>
      <c r="F27" s="110"/>
      <c r="G27" s="110"/>
      <c r="H27" s="110"/>
      <c r="I27" s="110"/>
    </row>
    <row r="28" spans="2:88" s="6" customFormat="1" ht="13.2" x14ac:dyDescent="0.25">
      <c r="B28" s="52">
        <v>2</v>
      </c>
      <c r="C28" s="123" t="s">
        <v>236</v>
      </c>
      <c r="D28" s="110"/>
      <c r="E28" s="110"/>
      <c r="F28" s="110"/>
      <c r="G28" s="110"/>
      <c r="H28" s="110"/>
      <c r="I28" s="110"/>
    </row>
    <row r="29" spans="2:88" s="6" customFormat="1" ht="13.2" x14ac:dyDescent="0.25">
      <c r="B29" s="52">
        <v>3</v>
      </c>
      <c r="C29" s="123" t="s">
        <v>238</v>
      </c>
      <c r="D29" s="110"/>
      <c r="E29" s="110"/>
      <c r="F29" s="110"/>
      <c r="G29" s="110"/>
      <c r="H29" s="110"/>
      <c r="I29" s="110"/>
    </row>
    <row r="30" spans="2:88" s="6" customFormat="1" ht="13.2" x14ac:dyDescent="0.25">
      <c r="B30" s="52">
        <v>4</v>
      </c>
      <c r="C30" s="123" t="s">
        <v>241</v>
      </c>
      <c r="D30" s="110"/>
      <c r="E30" s="110"/>
      <c r="F30" s="110"/>
      <c r="G30" s="110"/>
      <c r="H30" s="110"/>
      <c r="I30" s="110"/>
    </row>
    <row r="31" spans="2:88" s="6" customFormat="1" ht="13.2" x14ac:dyDescent="0.25">
      <c r="B31" s="52">
        <v>5</v>
      </c>
      <c r="C31" s="123" t="s">
        <v>243</v>
      </c>
      <c r="D31" s="110"/>
      <c r="E31" s="110"/>
      <c r="F31" s="110"/>
      <c r="G31" s="110"/>
      <c r="H31" s="110"/>
      <c r="I31" s="110"/>
    </row>
    <row r="32" spans="2:88" s="6" customFormat="1" ht="13.2" x14ac:dyDescent="0.25">
      <c r="B32" s="52">
        <v>6</v>
      </c>
      <c r="C32" s="123" t="s">
        <v>245</v>
      </c>
      <c r="D32" s="110"/>
      <c r="E32" s="110"/>
      <c r="F32" s="110"/>
      <c r="G32" s="110"/>
      <c r="H32" s="110"/>
      <c r="I32" s="110"/>
    </row>
    <row r="33" spans="2:9" s="6" customFormat="1" ht="13.2" x14ac:dyDescent="0.25">
      <c r="B33" s="52">
        <v>7</v>
      </c>
      <c r="C33" s="123" t="s">
        <v>247</v>
      </c>
      <c r="D33" s="110"/>
      <c r="E33" s="110"/>
      <c r="F33" s="110"/>
      <c r="G33" s="110"/>
      <c r="H33" s="110"/>
      <c r="I33" s="110"/>
    </row>
    <row r="34" spans="2:9" s="6" customFormat="1" ht="13.2" x14ac:dyDescent="0.25">
      <c r="B34" s="52">
        <v>8</v>
      </c>
      <c r="C34" s="123" t="s">
        <v>249</v>
      </c>
      <c r="D34" s="110"/>
      <c r="E34" s="110"/>
      <c r="F34" s="110"/>
      <c r="G34" s="110"/>
      <c r="H34" s="110"/>
      <c r="I34" s="110"/>
    </row>
    <row r="35" spans="2:9" s="6" customFormat="1" ht="13.2" x14ac:dyDescent="0.25">
      <c r="B35" s="52">
        <v>9</v>
      </c>
      <c r="C35" s="123" t="s">
        <v>251</v>
      </c>
      <c r="D35" s="110"/>
      <c r="E35" s="110"/>
      <c r="F35" s="110"/>
      <c r="G35" s="110"/>
      <c r="H35" s="110"/>
      <c r="I35" s="110"/>
    </row>
    <row r="36" spans="2:9" s="6" customFormat="1" ht="13.2" x14ac:dyDescent="0.25">
      <c r="B36" s="52">
        <v>10</v>
      </c>
      <c r="C36" s="123" t="s">
        <v>253</v>
      </c>
      <c r="D36" s="110"/>
      <c r="E36" s="110"/>
      <c r="F36" s="110"/>
      <c r="G36" s="110"/>
      <c r="H36" s="110"/>
      <c r="I36" s="110"/>
    </row>
    <row r="37" spans="2:9" s="6" customFormat="1" ht="13.2" x14ac:dyDescent="0.25">
      <c r="B37" s="52">
        <v>11</v>
      </c>
      <c r="C37" s="123" t="s">
        <v>255</v>
      </c>
      <c r="D37" s="110"/>
      <c r="E37" s="110"/>
      <c r="F37" s="110"/>
      <c r="G37" s="110"/>
      <c r="H37" s="110"/>
      <c r="I37" s="110"/>
    </row>
    <row r="38" spans="2:9" x14ac:dyDescent="0.25"/>
  </sheetData>
  <mergeCells count="19">
    <mergeCell ref="C37:I37"/>
    <mergeCell ref="H5:AF5"/>
    <mergeCell ref="AG5:CJ5"/>
    <mergeCell ref="B24:I24"/>
    <mergeCell ref="C27:I27"/>
    <mergeCell ref="C28:I28"/>
    <mergeCell ref="C34:I34"/>
    <mergeCell ref="C35:I35"/>
    <mergeCell ref="C36:I36"/>
    <mergeCell ref="C29:I29"/>
    <mergeCell ref="C30:I30"/>
    <mergeCell ref="C31:I31"/>
    <mergeCell ref="C32:I32"/>
    <mergeCell ref="C33:I33"/>
    <mergeCell ref="B1:F1"/>
    <mergeCell ref="B3:C3"/>
    <mergeCell ref="B4:C4"/>
    <mergeCell ref="D3:F3"/>
    <mergeCell ref="D4:F4"/>
  </mergeCells>
  <pageMargins left="0.70866141732283472" right="0.70866141732283472" top="0.35433070866141736" bottom="0.15748031496062992" header="0.31496062992125984" footer="0.31496062992125984"/>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pageSetUpPr fitToPage="1"/>
  </sheetPr>
  <dimension ref="A1:CK26"/>
  <sheetViews>
    <sheetView showGridLines="0" zoomScale="80" zoomScaleNormal="80" workbookViewId="0">
      <selection activeCell="H7" sqref="H7:I11"/>
    </sheetView>
  </sheetViews>
  <sheetFormatPr defaultColWidth="0" defaultRowHeight="13.8" zeroHeight="1" x14ac:dyDescent="0.25"/>
  <cols>
    <col min="1" max="1" width="3" customWidth="1"/>
    <col min="2" max="2" width="4.19921875" customWidth="1"/>
    <col min="3" max="3" width="70.69921875" customWidth="1"/>
    <col min="4" max="4" width="16.69921875" customWidth="1"/>
    <col min="5" max="5" width="14.69921875" customWidth="1"/>
    <col min="6" max="6" width="5.69921875" customWidth="1"/>
    <col min="7" max="7" width="2.69921875" customWidth="1"/>
    <col min="8" max="89" width="8.69921875" customWidth="1"/>
    <col min="90" max="109" width="8.69921875" hidden="1" customWidth="1"/>
    <col min="110" max="16384" width="8.69921875" hidden="1"/>
  </cols>
  <sheetData>
    <row r="1" spans="1:88" ht="22.5" customHeight="1" x14ac:dyDescent="0.25">
      <c r="B1" s="109" t="s">
        <v>256</v>
      </c>
      <c r="C1" s="109"/>
      <c r="D1" s="109"/>
      <c r="E1" s="109"/>
      <c r="F1" s="109"/>
      <c r="G1" s="23"/>
    </row>
    <row r="2" spans="1:88" ht="14.4" thickBo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row>
    <row r="3" spans="1:88" ht="16.8" thickBot="1" x14ac:dyDescent="0.3">
      <c r="A3" s="23"/>
      <c r="B3" s="114" t="s">
        <v>2</v>
      </c>
      <c r="C3" s="115"/>
      <c r="D3" s="131" t="str">
        <f>'Cover sheet'!C5</f>
        <v>Thames Water</v>
      </c>
      <c r="E3" s="132"/>
      <c r="F3" s="133"/>
      <c r="G3" s="38"/>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row>
    <row r="4" spans="1:88" ht="16.8" thickBot="1" x14ac:dyDescent="0.3">
      <c r="A4" s="23"/>
      <c r="B4" s="114" t="s">
        <v>330</v>
      </c>
      <c r="C4" s="115"/>
      <c r="D4" s="131" t="str">
        <f>'Cover sheet'!C6</f>
        <v>Swindon &amp; Oxfordshire (SWOX)</v>
      </c>
      <c r="E4" s="132"/>
      <c r="F4" s="133"/>
      <c r="G4" s="38"/>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ht="15.6" thickBot="1" x14ac:dyDescent="0.4">
      <c r="A5" s="23"/>
      <c r="B5" s="23"/>
      <c r="C5" s="25"/>
      <c r="D5" s="25"/>
      <c r="E5" s="23"/>
      <c r="F5" s="23"/>
      <c r="G5" s="38"/>
      <c r="H5" s="135" t="s">
        <v>59</v>
      </c>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26" t="s">
        <v>60</v>
      </c>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row>
    <row r="6" spans="1:88" ht="14.4" thickBot="1" x14ac:dyDescent="0.3">
      <c r="B6" s="58" t="s">
        <v>334</v>
      </c>
      <c r="C6" s="17" t="s">
        <v>22</v>
      </c>
      <c r="D6" s="18" t="s">
        <v>23</v>
      </c>
      <c r="E6" s="18" t="s">
        <v>24</v>
      </c>
      <c r="F6" s="77" t="s">
        <v>333</v>
      </c>
      <c r="G6" s="38"/>
      <c r="H6" s="18" t="s">
        <v>61</v>
      </c>
      <c r="I6" s="18" t="s">
        <v>62</v>
      </c>
      <c r="J6" s="18" t="s">
        <v>63</v>
      </c>
      <c r="K6" s="18" t="s">
        <v>64</v>
      </c>
      <c r="L6" s="18" t="s">
        <v>65</v>
      </c>
      <c r="M6" s="18" t="s">
        <v>66</v>
      </c>
      <c r="N6" s="18" t="s">
        <v>67</v>
      </c>
      <c r="O6" s="18" t="s">
        <v>68</v>
      </c>
      <c r="P6" s="18" t="s">
        <v>69</v>
      </c>
      <c r="Q6" s="18" t="s">
        <v>70</v>
      </c>
      <c r="R6" s="18" t="s">
        <v>71</v>
      </c>
      <c r="S6" s="18" t="s">
        <v>72</v>
      </c>
      <c r="T6" s="18" t="s">
        <v>73</v>
      </c>
      <c r="U6" s="18" t="s">
        <v>74</v>
      </c>
      <c r="V6" s="18" t="s">
        <v>75</v>
      </c>
      <c r="W6" s="18" t="s">
        <v>76</v>
      </c>
      <c r="X6" s="18" t="s">
        <v>77</v>
      </c>
      <c r="Y6" s="18" t="s">
        <v>78</v>
      </c>
      <c r="Z6" s="18" t="s">
        <v>79</v>
      </c>
      <c r="AA6" s="18" t="s">
        <v>80</v>
      </c>
      <c r="AB6" s="18" t="s">
        <v>81</v>
      </c>
      <c r="AC6" s="18" t="s">
        <v>82</v>
      </c>
      <c r="AD6" s="18" t="s">
        <v>83</v>
      </c>
      <c r="AE6" s="18" t="s">
        <v>84</v>
      </c>
      <c r="AF6" s="18" t="s">
        <v>85</v>
      </c>
      <c r="AG6" s="18" t="s">
        <v>86</v>
      </c>
      <c r="AH6" s="18" t="s">
        <v>87</v>
      </c>
      <c r="AI6" s="18" t="s">
        <v>88</v>
      </c>
      <c r="AJ6" s="18" t="s">
        <v>89</v>
      </c>
      <c r="AK6" s="18" t="s">
        <v>90</v>
      </c>
      <c r="AL6" s="18" t="s">
        <v>91</v>
      </c>
      <c r="AM6" s="18" t="s">
        <v>92</v>
      </c>
      <c r="AN6" s="18" t="s">
        <v>93</v>
      </c>
      <c r="AO6" s="18" t="s">
        <v>94</v>
      </c>
      <c r="AP6" s="18" t="s">
        <v>95</v>
      </c>
      <c r="AQ6" s="18" t="s">
        <v>96</v>
      </c>
      <c r="AR6" s="18" t="s">
        <v>97</v>
      </c>
      <c r="AS6" s="18" t="s">
        <v>98</v>
      </c>
      <c r="AT6" s="18" t="s">
        <v>99</v>
      </c>
      <c r="AU6" s="18" t="s">
        <v>100</v>
      </c>
      <c r="AV6" s="18" t="s">
        <v>101</v>
      </c>
      <c r="AW6" s="18" t="s">
        <v>102</v>
      </c>
      <c r="AX6" s="18" t="s">
        <v>103</v>
      </c>
      <c r="AY6" s="18" t="s">
        <v>104</v>
      </c>
      <c r="AZ6" s="18" t="s">
        <v>105</v>
      </c>
      <c r="BA6" s="18" t="s">
        <v>106</v>
      </c>
      <c r="BB6" s="18" t="s">
        <v>107</v>
      </c>
      <c r="BC6" s="18" t="s">
        <v>108</v>
      </c>
      <c r="BD6" s="18" t="s">
        <v>109</v>
      </c>
      <c r="BE6" s="18" t="s">
        <v>110</v>
      </c>
      <c r="BF6" s="18" t="s">
        <v>111</v>
      </c>
      <c r="BG6" s="18" t="s">
        <v>112</v>
      </c>
      <c r="BH6" s="18" t="s">
        <v>113</v>
      </c>
      <c r="BI6" s="18" t="s">
        <v>114</v>
      </c>
      <c r="BJ6" s="18" t="s">
        <v>115</v>
      </c>
      <c r="BK6" s="18" t="s">
        <v>116</v>
      </c>
      <c r="BL6" s="18" t="s">
        <v>117</v>
      </c>
      <c r="BM6" s="18" t="s">
        <v>118</v>
      </c>
      <c r="BN6" s="18" t="s">
        <v>119</v>
      </c>
      <c r="BO6" s="18" t="s">
        <v>120</v>
      </c>
      <c r="BP6" s="18" t="s">
        <v>121</v>
      </c>
      <c r="BQ6" s="18" t="s">
        <v>122</v>
      </c>
      <c r="BR6" s="18" t="s">
        <v>123</v>
      </c>
      <c r="BS6" s="18" t="s">
        <v>124</v>
      </c>
      <c r="BT6" s="18" t="s">
        <v>125</v>
      </c>
      <c r="BU6" s="18" t="s">
        <v>126</v>
      </c>
      <c r="BV6" s="18" t="s">
        <v>127</v>
      </c>
      <c r="BW6" s="18" t="s">
        <v>128</v>
      </c>
      <c r="BX6" s="18" t="s">
        <v>129</v>
      </c>
      <c r="BY6" s="18" t="s">
        <v>130</v>
      </c>
      <c r="BZ6" s="18" t="s">
        <v>131</v>
      </c>
      <c r="CA6" s="18" t="s">
        <v>132</v>
      </c>
      <c r="CB6" s="18" t="s">
        <v>133</v>
      </c>
      <c r="CC6" s="18" t="s">
        <v>134</v>
      </c>
      <c r="CD6" s="18" t="s">
        <v>135</v>
      </c>
      <c r="CE6" s="18" t="s">
        <v>136</v>
      </c>
      <c r="CF6" s="18" t="s">
        <v>137</v>
      </c>
      <c r="CG6" s="18" t="s">
        <v>138</v>
      </c>
      <c r="CH6" s="18" t="s">
        <v>139</v>
      </c>
      <c r="CI6" s="18" t="s">
        <v>140</v>
      </c>
      <c r="CJ6" s="18" t="s">
        <v>141</v>
      </c>
    </row>
    <row r="7" spans="1:88" ht="52.8" x14ac:dyDescent="0.25">
      <c r="B7" s="59">
        <v>1</v>
      </c>
      <c r="C7" s="29" t="s">
        <v>210</v>
      </c>
      <c r="D7" s="30" t="s">
        <v>257</v>
      </c>
      <c r="E7" s="30" t="s">
        <v>48</v>
      </c>
      <c r="F7" s="30">
        <v>2</v>
      </c>
      <c r="H7" s="84">
        <v>289.92</v>
      </c>
      <c r="I7" s="84">
        <v>289.12</v>
      </c>
      <c r="J7" s="84">
        <v>261.20422308931336</v>
      </c>
      <c r="K7" s="84">
        <v>258.06751702312897</v>
      </c>
      <c r="L7" s="84">
        <v>254.96989773736283</v>
      </c>
      <c r="M7" s="84">
        <v>252.35647767836508</v>
      </c>
      <c r="N7" s="84">
        <v>249.70480103541837</v>
      </c>
      <c r="O7" s="84">
        <v>247.19379240130939</v>
      </c>
      <c r="P7" s="84">
        <v>244.64056967561245</v>
      </c>
      <c r="Q7" s="84">
        <v>241.98490296706936</v>
      </c>
      <c r="R7" s="84">
        <v>240.99898858209684</v>
      </c>
      <c r="S7" s="84">
        <v>240.51213940764154</v>
      </c>
      <c r="T7" s="84">
        <v>240.06807795347939</v>
      </c>
      <c r="U7" s="84">
        <v>239.62671190463777</v>
      </c>
      <c r="V7" s="84">
        <v>239.18454638072461</v>
      </c>
      <c r="W7" s="84">
        <v>232.38970449869021</v>
      </c>
      <c r="X7" s="84">
        <v>232.25074197255765</v>
      </c>
      <c r="Y7" s="84">
        <v>232.18389441153732</v>
      </c>
      <c r="Z7" s="84">
        <v>232.12857238017585</v>
      </c>
      <c r="AA7" s="84">
        <v>232.13694528045897</v>
      </c>
      <c r="AB7" s="84">
        <v>232.13520038292268</v>
      </c>
      <c r="AC7" s="84">
        <v>231.95023753827894</v>
      </c>
      <c r="AD7" s="84">
        <v>231.77365165330281</v>
      </c>
      <c r="AE7" s="84">
        <v>231.61004563051398</v>
      </c>
      <c r="AF7" s="84">
        <v>231.53151705613436</v>
      </c>
      <c r="AG7" s="85">
        <v>231.35231378494615</v>
      </c>
      <c r="AH7" s="85">
        <v>231.22144348424348</v>
      </c>
      <c r="AI7" s="85">
        <v>230.77983191452074</v>
      </c>
      <c r="AJ7" s="85">
        <v>230.48933236552267</v>
      </c>
      <c r="AK7" s="85">
        <v>230.19140845314752</v>
      </c>
      <c r="AL7" s="85">
        <v>229.87173363489359</v>
      </c>
      <c r="AM7" s="85">
        <v>229.61655105524829</v>
      </c>
      <c r="AN7" s="85">
        <v>229.34935098645616</v>
      </c>
      <c r="AO7" s="85">
        <v>229.13023401142715</v>
      </c>
      <c r="AP7" s="85">
        <v>228.90996677018376</v>
      </c>
      <c r="AQ7" s="85">
        <v>228.5339837168205</v>
      </c>
      <c r="AR7" s="85">
        <v>228.147902917929</v>
      </c>
      <c r="AS7" s="85">
        <v>227.76250097080759</v>
      </c>
      <c r="AT7" s="85">
        <v>227.7564621991213</v>
      </c>
      <c r="AU7" s="85">
        <v>227.75036008925855</v>
      </c>
      <c r="AV7" s="85">
        <v>227.80649331535892</v>
      </c>
      <c r="AW7" s="85">
        <v>227.86492713447905</v>
      </c>
      <c r="AX7" s="85">
        <v>227.77708336278118</v>
      </c>
      <c r="AY7" s="85">
        <v>227.68836746068456</v>
      </c>
      <c r="AZ7" s="85">
        <v>227.60573025863636</v>
      </c>
      <c r="BA7" s="85">
        <v>227.64112244189056</v>
      </c>
      <c r="BB7" s="85">
        <v>227.68806349552608</v>
      </c>
      <c r="BC7" s="85">
        <v>227.79492861009265</v>
      </c>
      <c r="BD7" s="85">
        <v>227.90444416255031</v>
      </c>
      <c r="BE7" s="85">
        <v>227.86762167850395</v>
      </c>
      <c r="BF7" s="85">
        <v>227.82046832680493</v>
      </c>
      <c r="BG7" s="85">
        <v>227.7764383266873</v>
      </c>
      <c r="BH7" s="85">
        <v>227.84908203019035</v>
      </c>
      <c r="BI7" s="85">
        <v>227.91930834305185</v>
      </c>
      <c r="BJ7" s="85">
        <v>228.04705522126761</v>
      </c>
      <c r="BK7" s="85">
        <v>228.18133318453124</v>
      </c>
      <c r="BL7" s="85">
        <v>228.16313055038387</v>
      </c>
      <c r="BM7" s="85">
        <v>228.13082958136715</v>
      </c>
      <c r="BN7" s="85">
        <v>228.10611076692527</v>
      </c>
      <c r="BO7" s="85">
        <v>228.20705124627131</v>
      </c>
      <c r="BP7" s="85">
        <v>228.31065918302937</v>
      </c>
      <c r="BQ7" s="85">
        <v>228.47506160262668</v>
      </c>
      <c r="BR7" s="85">
        <v>228.65118798368104</v>
      </c>
      <c r="BS7" s="85">
        <v>228.67781194232424</v>
      </c>
      <c r="BT7" s="85">
        <v>228.69266073202647</v>
      </c>
      <c r="BU7" s="85">
        <v>228.71346587385722</v>
      </c>
      <c r="BV7" s="85">
        <v>228.85826701406478</v>
      </c>
      <c r="BW7" s="85">
        <v>229.00233512665739</v>
      </c>
      <c r="BX7" s="85">
        <v>229.19863143008575</v>
      </c>
      <c r="BY7" s="85">
        <v>229.40114801279339</v>
      </c>
      <c r="BZ7" s="85">
        <v>229.45180128995679</v>
      </c>
      <c r="CA7" s="85">
        <v>229.48895210646998</v>
      </c>
      <c r="CB7" s="85">
        <v>229.52850038683653</v>
      </c>
      <c r="CC7" s="85">
        <v>229.68944182765915</v>
      </c>
      <c r="CD7" s="85">
        <v>229.84787103159823</v>
      </c>
      <c r="CE7" s="85">
        <v>230.05581820367848</v>
      </c>
      <c r="CF7" s="85">
        <v>230.27044403113882</v>
      </c>
      <c r="CG7" s="85">
        <v>230.33086411755096</v>
      </c>
      <c r="CH7" s="85">
        <v>230.37565803586858</v>
      </c>
      <c r="CI7" s="85">
        <v>230.41613971113145</v>
      </c>
      <c r="CJ7" s="34"/>
    </row>
    <row r="8" spans="1:88" ht="52.8" x14ac:dyDescent="0.25">
      <c r="B8" s="59">
        <f>B7+1</f>
        <v>2</v>
      </c>
      <c r="C8" s="26" t="s">
        <v>213</v>
      </c>
      <c r="D8" s="27" t="s">
        <v>259</v>
      </c>
      <c r="E8" s="27" t="s">
        <v>48</v>
      </c>
      <c r="F8" s="27">
        <v>2</v>
      </c>
      <c r="H8" s="84">
        <v>307.65000000000003</v>
      </c>
      <c r="I8" s="84">
        <v>316.12</v>
      </c>
      <c r="J8" s="84">
        <v>296.23501874926524</v>
      </c>
      <c r="K8" s="84">
        <v>295.97632147334491</v>
      </c>
      <c r="L8" s="84">
        <v>295.71902893496252</v>
      </c>
      <c r="M8" s="84">
        <v>295.46286547352992</v>
      </c>
      <c r="N8" s="84">
        <v>295.20889672981735</v>
      </c>
      <c r="O8" s="84">
        <v>294.94961455526771</v>
      </c>
      <c r="P8" s="84">
        <v>294.68520473037648</v>
      </c>
      <c r="Q8" s="84">
        <v>294.42264238469954</v>
      </c>
      <c r="R8" s="84">
        <v>299.28016115006562</v>
      </c>
      <c r="S8" s="84">
        <v>298.92103539297142</v>
      </c>
      <c r="T8" s="84">
        <v>298.83940051721601</v>
      </c>
      <c r="U8" s="84">
        <v>298.74289877190398</v>
      </c>
      <c r="V8" s="84">
        <v>298.64639702659201</v>
      </c>
      <c r="W8" s="84">
        <v>298.54989528127999</v>
      </c>
      <c r="X8" s="84">
        <v>298.45339353596796</v>
      </c>
      <c r="Y8" s="84">
        <v>592.35689179065594</v>
      </c>
      <c r="Z8" s="84">
        <v>592.26039004534391</v>
      </c>
      <c r="AA8" s="84">
        <v>592.163888300032</v>
      </c>
      <c r="AB8" s="84">
        <v>592.06738655471997</v>
      </c>
      <c r="AC8" s="84">
        <v>591.97088480940806</v>
      </c>
      <c r="AD8" s="84">
        <v>591.87438306409604</v>
      </c>
      <c r="AE8" s="84">
        <v>591.77788131878401</v>
      </c>
      <c r="AF8" s="84">
        <v>591.68137957347199</v>
      </c>
      <c r="AG8" s="89">
        <v>591.58487782815996</v>
      </c>
      <c r="AH8" s="89">
        <v>591.48837608284794</v>
      </c>
      <c r="AI8" s="89">
        <v>591.39187433753602</v>
      </c>
      <c r="AJ8" s="89">
        <v>591.295372592224</v>
      </c>
      <c r="AK8" s="89">
        <v>591.19887084691197</v>
      </c>
      <c r="AL8" s="89">
        <v>591.10236910160006</v>
      </c>
      <c r="AM8" s="89">
        <v>591.00586735628804</v>
      </c>
      <c r="AN8" s="89">
        <v>590.90936561097601</v>
      </c>
      <c r="AO8" s="89">
        <v>590.81286386566399</v>
      </c>
      <c r="AP8" s="89">
        <v>590.71636212035196</v>
      </c>
      <c r="AQ8" s="89">
        <v>590.61986037503993</v>
      </c>
      <c r="AR8" s="89">
        <v>590.52335862972802</v>
      </c>
      <c r="AS8" s="89">
        <v>590.426856884416</v>
      </c>
      <c r="AT8" s="89">
        <v>590.33035513910409</v>
      </c>
      <c r="AU8" s="89">
        <v>590.23385339379206</v>
      </c>
      <c r="AV8" s="89">
        <v>590.13735164848003</v>
      </c>
      <c r="AW8" s="89">
        <v>590.04084990316801</v>
      </c>
      <c r="AX8" s="89">
        <v>589.94434815785598</v>
      </c>
      <c r="AY8" s="89">
        <v>589.84784641254396</v>
      </c>
      <c r="AZ8" s="89">
        <v>589.75134466723193</v>
      </c>
      <c r="BA8" s="89">
        <v>589.65484292192002</v>
      </c>
      <c r="BB8" s="89">
        <v>589.558341176608</v>
      </c>
      <c r="BC8" s="89">
        <v>589.46183943129608</v>
      </c>
      <c r="BD8" s="89">
        <v>589.36533768598406</v>
      </c>
      <c r="BE8" s="89">
        <v>589.26883594067203</v>
      </c>
      <c r="BF8" s="89">
        <v>589.17233419536001</v>
      </c>
      <c r="BG8" s="89">
        <v>589.07583245004798</v>
      </c>
      <c r="BH8" s="89">
        <v>588.97933070473596</v>
      </c>
      <c r="BI8" s="89">
        <v>588.88282895942405</v>
      </c>
      <c r="BJ8" s="89">
        <v>588.78632721411202</v>
      </c>
      <c r="BK8" s="89">
        <v>588.6898254688</v>
      </c>
      <c r="BL8" s="89">
        <v>588.59332372348808</v>
      </c>
      <c r="BM8" s="89">
        <v>588.49682197817606</v>
      </c>
      <c r="BN8" s="89">
        <v>588.40032023286403</v>
      </c>
      <c r="BO8" s="89">
        <v>588.30381848755201</v>
      </c>
      <c r="BP8" s="89">
        <v>588.20731674223998</v>
      </c>
      <c r="BQ8" s="89">
        <v>588.11081499692796</v>
      </c>
      <c r="BR8" s="89">
        <v>588.01431325161604</v>
      </c>
      <c r="BS8" s="89">
        <v>587.91781150630402</v>
      </c>
      <c r="BT8" s="89">
        <v>587.82130976099211</v>
      </c>
      <c r="BU8" s="89">
        <v>587.72480801568008</v>
      </c>
      <c r="BV8" s="89">
        <v>587.62830627036806</v>
      </c>
      <c r="BW8" s="89">
        <v>587.53180452505603</v>
      </c>
      <c r="BX8" s="89">
        <v>587.43530277974401</v>
      </c>
      <c r="BY8" s="89">
        <v>587.33880103443198</v>
      </c>
      <c r="BZ8" s="89">
        <v>587.24229928911996</v>
      </c>
      <c r="CA8" s="89">
        <v>587.14579754380804</v>
      </c>
      <c r="CB8" s="89">
        <v>587.04929579849602</v>
      </c>
      <c r="CC8" s="89">
        <v>586.95279405318411</v>
      </c>
      <c r="CD8" s="89">
        <v>586.85629230787208</v>
      </c>
      <c r="CE8" s="89">
        <v>586.75979056256006</v>
      </c>
      <c r="CF8" s="89">
        <v>586.66328881724803</v>
      </c>
      <c r="CG8" s="89">
        <v>586.56678707193601</v>
      </c>
      <c r="CH8" s="89">
        <v>586.47028532662398</v>
      </c>
      <c r="CI8" s="89">
        <v>586.37378358131207</v>
      </c>
      <c r="CJ8" s="37"/>
    </row>
    <row r="9" spans="1:88" ht="52.8" x14ac:dyDescent="0.25">
      <c r="B9" s="59">
        <f t="shared" ref="B9:B11" si="0">B8+1</f>
        <v>3</v>
      </c>
      <c r="C9" s="26" t="s">
        <v>216</v>
      </c>
      <c r="D9" s="27" t="s">
        <v>261</v>
      </c>
      <c r="E9" s="27" t="s">
        <v>48</v>
      </c>
      <c r="F9" s="27">
        <v>2</v>
      </c>
      <c r="H9" s="84">
        <v>308.87000000000006</v>
      </c>
      <c r="I9" s="84">
        <v>317.3</v>
      </c>
      <c r="J9" s="84">
        <v>297.3350187492652</v>
      </c>
      <c r="K9" s="84">
        <v>297.07632147334488</v>
      </c>
      <c r="L9" s="84">
        <v>296.81902893496249</v>
      </c>
      <c r="M9" s="84">
        <v>296.56286547352988</v>
      </c>
      <c r="N9" s="84">
        <v>296.30889672981732</v>
      </c>
      <c r="O9" s="84">
        <v>296.04961455526768</v>
      </c>
      <c r="P9" s="84">
        <v>295.78520473037645</v>
      </c>
      <c r="Q9" s="84">
        <v>295.52264238469951</v>
      </c>
      <c r="R9" s="84">
        <v>289.38016115006559</v>
      </c>
      <c r="S9" s="84">
        <v>289.02103539297138</v>
      </c>
      <c r="T9" s="84">
        <v>288.93940051721597</v>
      </c>
      <c r="U9" s="84">
        <v>288.84289877190395</v>
      </c>
      <c r="V9" s="84">
        <v>288.74639702659198</v>
      </c>
      <c r="W9" s="84">
        <v>288.64989528127995</v>
      </c>
      <c r="X9" s="84">
        <v>288.55339353596793</v>
      </c>
      <c r="Y9" s="84">
        <v>482.45689179065596</v>
      </c>
      <c r="Z9" s="84">
        <v>482.36039004534393</v>
      </c>
      <c r="AA9" s="84">
        <v>482.26388830003202</v>
      </c>
      <c r="AB9" s="84">
        <v>482.16738655472</v>
      </c>
      <c r="AC9" s="84">
        <v>482.07088480940808</v>
      </c>
      <c r="AD9" s="84">
        <v>481.97438306409606</v>
      </c>
      <c r="AE9" s="84">
        <v>481.87788131878403</v>
      </c>
      <c r="AF9" s="84">
        <v>481.78137957347201</v>
      </c>
      <c r="AG9" s="89">
        <v>477.01288479517041</v>
      </c>
      <c r="AH9" s="89">
        <v>472.22347094522843</v>
      </c>
      <c r="AI9" s="89">
        <v>467.58663974593873</v>
      </c>
      <c r="AJ9" s="89">
        <v>463.2114336309719</v>
      </c>
      <c r="AK9" s="89">
        <v>459.10876183190055</v>
      </c>
      <c r="AL9" s="89">
        <v>453.79771264135809</v>
      </c>
      <c r="AM9" s="89">
        <v>448.67744926027046</v>
      </c>
      <c r="AN9" s="89">
        <v>443.69966392509264</v>
      </c>
      <c r="AO9" s="89">
        <v>438.87177508175569</v>
      </c>
      <c r="AP9" s="89">
        <v>434.17653811320656</v>
      </c>
      <c r="AQ9" s="89">
        <v>428.19712190803102</v>
      </c>
      <c r="AR9" s="89">
        <v>422.30237975463967</v>
      </c>
      <c r="AS9" s="89">
        <v>416.46917418215037</v>
      </c>
      <c r="AT9" s="89">
        <v>410.70319256606854</v>
      </c>
      <c r="AU9" s="89">
        <v>405.04461145794471</v>
      </c>
      <c r="AV9" s="89">
        <v>380.44639931520715</v>
      </c>
      <c r="AW9" s="89">
        <v>375.07303010786632</v>
      </c>
      <c r="AX9" s="89">
        <v>369.88028256184725</v>
      </c>
      <c r="AY9" s="89">
        <v>364.8248957350138</v>
      </c>
      <c r="AZ9" s="89">
        <v>359.94432432799681</v>
      </c>
      <c r="BA9" s="89">
        <v>355.19553719493399</v>
      </c>
      <c r="BB9" s="89">
        <v>350.53812170099707</v>
      </c>
      <c r="BC9" s="89">
        <v>346.00237089163261</v>
      </c>
      <c r="BD9" s="89">
        <v>341.58002658957093</v>
      </c>
      <c r="BE9" s="89">
        <v>337.24045304307197</v>
      </c>
      <c r="BF9" s="89">
        <v>333.03247953412711</v>
      </c>
      <c r="BG9" s="89">
        <v>328.89830712751859</v>
      </c>
      <c r="BH9" s="89">
        <v>324.84706806142958</v>
      </c>
      <c r="BI9" s="89">
        <v>320.88582131618921</v>
      </c>
      <c r="BJ9" s="89">
        <v>316.97200787874328</v>
      </c>
      <c r="BK9" s="89">
        <v>313.10482670974568</v>
      </c>
      <c r="BL9" s="89">
        <v>309.2620434539192</v>
      </c>
      <c r="BM9" s="89">
        <v>305.532602819153</v>
      </c>
      <c r="BN9" s="89">
        <v>301.82976233320574</v>
      </c>
      <c r="BO9" s="89">
        <v>298.12924108321477</v>
      </c>
      <c r="BP9" s="89">
        <v>294.44157018671808</v>
      </c>
      <c r="BQ9" s="89">
        <v>290.76571555079909</v>
      </c>
      <c r="BR9" s="89">
        <v>287.07868433070951</v>
      </c>
      <c r="BS9" s="89">
        <v>393.38265221040967</v>
      </c>
      <c r="BT9" s="89">
        <v>389.69426710000789</v>
      </c>
      <c r="BU9" s="89">
        <v>385.98546924185416</v>
      </c>
      <c r="BV9" s="89">
        <v>382.2489696242028</v>
      </c>
      <c r="BW9" s="89">
        <v>378.51938668087428</v>
      </c>
      <c r="BX9" s="89">
        <v>374.80478456890114</v>
      </c>
      <c r="BY9" s="89">
        <v>383.06657994303555</v>
      </c>
      <c r="BZ9" s="89">
        <v>379.31945769750973</v>
      </c>
      <c r="CA9" s="89">
        <v>375.56290013931027</v>
      </c>
      <c r="CB9" s="89">
        <v>392.76468216126261</v>
      </c>
      <c r="CC9" s="89">
        <v>388.93272723973769</v>
      </c>
      <c r="CD9" s="89">
        <v>385.06544084208849</v>
      </c>
      <c r="CE9" s="89">
        <v>381.16607219153957</v>
      </c>
      <c r="CF9" s="89">
        <v>395.12189248651271</v>
      </c>
      <c r="CG9" s="89">
        <v>391.18369775938118</v>
      </c>
      <c r="CH9" s="89">
        <v>387.20018748798361</v>
      </c>
      <c r="CI9" s="89">
        <v>383.16648966374817</v>
      </c>
      <c r="CJ9" s="37"/>
    </row>
    <row r="10" spans="1:88" ht="52.8" x14ac:dyDescent="0.25">
      <c r="B10" s="59">
        <f t="shared" si="0"/>
        <v>4</v>
      </c>
      <c r="C10" s="26" t="s">
        <v>219</v>
      </c>
      <c r="D10" s="27" t="s">
        <v>263</v>
      </c>
      <c r="E10" s="27" t="s">
        <v>48</v>
      </c>
      <c r="F10" s="27">
        <v>2</v>
      </c>
      <c r="H10" s="84">
        <v>6.4</v>
      </c>
      <c r="I10" s="84">
        <v>5.0199999999999996</v>
      </c>
      <c r="J10" s="84">
        <v>15.167693162880228</v>
      </c>
      <c r="K10" s="84">
        <v>13.479811824956723</v>
      </c>
      <c r="L10" s="84">
        <v>14.813158429524025</v>
      </c>
      <c r="M10" s="84">
        <v>14.258193317946553</v>
      </c>
      <c r="N10" s="84">
        <v>14.703642061337842</v>
      </c>
      <c r="O10" s="84">
        <v>14.843444543581567</v>
      </c>
      <c r="P10" s="84">
        <v>15.271920779448687</v>
      </c>
      <c r="Q10" s="84">
        <v>15.748293519361336</v>
      </c>
      <c r="R10" s="84">
        <v>15.108546177604996</v>
      </c>
      <c r="S10" s="84">
        <v>15.291920001661307</v>
      </c>
      <c r="T10" s="84">
        <v>14.630414552402193</v>
      </c>
      <c r="U10" s="84">
        <v>14.192889953920162</v>
      </c>
      <c r="V10" s="84">
        <v>14.281125068503396</v>
      </c>
      <c r="W10" s="84">
        <v>15.557589041052045</v>
      </c>
      <c r="X10" s="84">
        <v>14.759688696991546</v>
      </c>
      <c r="Y10" s="84">
        <v>14.142955760924988</v>
      </c>
      <c r="Z10" s="84">
        <v>13.644644474712415</v>
      </c>
      <c r="AA10" s="84">
        <v>14.069449234265832</v>
      </c>
      <c r="AB10" s="84">
        <v>13.13007319430811</v>
      </c>
      <c r="AC10" s="84">
        <v>13.768345949950046</v>
      </c>
      <c r="AD10" s="84">
        <v>13.859930640807121</v>
      </c>
      <c r="AE10" s="84">
        <v>13.577301524832407</v>
      </c>
      <c r="AF10" s="84">
        <v>13.577301524832407</v>
      </c>
      <c r="AG10" s="89">
        <v>13.577301524832407</v>
      </c>
      <c r="AH10" s="89">
        <v>13.577301524832407</v>
      </c>
      <c r="AI10" s="89">
        <v>13.577301524832407</v>
      </c>
      <c r="AJ10" s="89">
        <v>13.577301524832407</v>
      </c>
      <c r="AK10" s="89">
        <v>13.577301524832407</v>
      </c>
      <c r="AL10" s="89">
        <v>13.577301524832407</v>
      </c>
      <c r="AM10" s="89">
        <v>13.577301524832407</v>
      </c>
      <c r="AN10" s="89">
        <v>13.577301524832407</v>
      </c>
      <c r="AO10" s="89">
        <v>13.577301524832407</v>
      </c>
      <c r="AP10" s="89">
        <v>13.577301524832407</v>
      </c>
      <c r="AQ10" s="89">
        <v>13.577301524832407</v>
      </c>
      <c r="AR10" s="89">
        <v>13.577301524832407</v>
      </c>
      <c r="AS10" s="89">
        <v>13.577301524832407</v>
      </c>
      <c r="AT10" s="89">
        <v>13.577301524832407</v>
      </c>
      <c r="AU10" s="89">
        <v>13.577301524832407</v>
      </c>
      <c r="AV10" s="89">
        <v>13.577301524832407</v>
      </c>
      <c r="AW10" s="89">
        <v>13.577301524832407</v>
      </c>
      <c r="AX10" s="89">
        <v>13.577301524832407</v>
      </c>
      <c r="AY10" s="89">
        <v>13.577301524832407</v>
      </c>
      <c r="AZ10" s="89">
        <v>13.577301524832407</v>
      </c>
      <c r="BA10" s="89">
        <v>13.577301524832407</v>
      </c>
      <c r="BB10" s="89">
        <v>13.577301524832407</v>
      </c>
      <c r="BC10" s="89">
        <v>13.577301524832407</v>
      </c>
      <c r="BD10" s="89">
        <v>13.577301524832407</v>
      </c>
      <c r="BE10" s="89">
        <v>13.577301524832407</v>
      </c>
      <c r="BF10" s="89">
        <v>13.577301524832407</v>
      </c>
      <c r="BG10" s="89">
        <v>13.577301524832407</v>
      </c>
      <c r="BH10" s="89">
        <v>13.577301524832407</v>
      </c>
      <c r="BI10" s="89">
        <v>13.577301524832407</v>
      </c>
      <c r="BJ10" s="89">
        <v>13.577301524832407</v>
      </c>
      <c r="BK10" s="89">
        <v>13.577301524832407</v>
      </c>
      <c r="BL10" s="89">
        <v>13.577301524832407</v>
      </c>
      <c r="BM10" s="89">
        <v>13.577301524832407</v>
      </c>
      <c r="BN10" s="89">
        <v>13.577301524832407</v>
      </c>
      <c r="BO10" s="89">
        <v>13.577301524832407</v>
      </c>
      <c r="BP10" s="89">
        <v>13.577301524832407</v>
      </c>
      <c r="BQ10" s="89">
        <v>13.577301524832407</v>
      </c>
      <c r="BR10" s="89">
        <v>13.577301524832407</v>
      </c>
      <c r="BS10" s="89">
        <v>13.577301524832407</v>
      </c>
      <c r="BT10" s="89">
        <v>13.577301524832407</v>
      </c>
      <c r="BU10" s="89">
        <v>13.577301524832407</v>
      </c>
      <c r="BV10" s="89">
        <v>13.577301524832407</v>
      </c>
      <c r="BW10" s="89">
        <v>13.577301524832407</v>
      </c>
      <c r="BX10" s="89">
        <v>13.577301524832407</v>
      </c>
      <c r="BY10" s="89">
        <v>13.577301524832407</v>
      </c>
      <c r="BZ10" s="89">
        <v>13.577301524832407</v>
      </c>
      <c r="CA10" s="89">
        <v>13.577301524832407</v>
      </c>
      <c r="CB10" s="89">
        <v>13.577301524832407</v>
      </c>
      <c r="CC10" s="89">
        <v>13.577301524832407</v>
      </c>
      <c r="CD10" s="89">
        <v>13.577301524832407</v>
      </c>
      <c r="CE10" s="89">
        <v>13.577301524832407</v>
      </c>
      <c r="CF10" s="89">
        <v>13.577301524832407</v>
      </c>
      <c r="CG10" s="89">
        <v>13.577301524832407</v>
      </c>
      <c r="CH10" s="89">
        <v>13.577301524832407</v>
      </c>
      <c r="CI10" s="89">
        <v>13.577301524832407</v>
      </c>
      <c r="CJ10" s="37"/>
    </row>
    <row r="11" spans="1:88" ht="52.8" x14ac:dyDescent="0.25">
      <c r="B11" s="59">
        <f t="shared" si="0"/>
        <v>5</v>
      </c>
      <c r="C11" s="26" t="s">
        <v>222</v>
      </c>
      <c r="D11" s="27" t="s">
        <v>264</v>
      </c>
      <c r="E11" s="27" t="s">
        <v>48</v>
      </c>
      <c r="F11" s="27">
        <v>2</v>
      </c>
      <c r="H11" s="88">
        <v>12.549999999999988</v>
      </c>
      <c r="I11" s="88">
        <v>23.160000000000007</v>
      </c>
      <c r="J11" s="88">
        <v>20.963102497071617</v>
      </c>
      <c r="K11" s="88">
        <v>25.528992625259182</v>
      </c>
      <c r="L11" s="88">
        <v>27.035972768075638</v>
      </c>
      <c r="M11" s="88">
        <v>29.948194477218248</v>
      </c>
      <c r="N11" s="88">
        <v>31.900453633061108</v>
      </c>
      <c r="O11" s="88">
        <v>34.012377610376717</v>
      </c>
      <c r="P11" s="88">
        <v>35.87271427531531</v>
      </c>
      <c r="Q11" s="88">
        <v>37.789445898268809</v>
      </c>
      <c r="R11" s="88">
        <v>33.272626390363754</v>
      </c>
      <c r="S11" s="88">
        <v>33.216975983668533</v>
      </c>
      <c r="T11" s="88">
        <v>34.24090801133439</v>
      </c>
      <c r="U11" s="88">
        <v>35.023296913346016</v>
      </c>
      <c r="V11" s="88">
        <v>35.280725577363967</v>
      </c>
      <c r="W11" s="88">
        <v>40.702601741537698</v>
      </c>
      <c r="X11" s="88">
        <v>41.542962866418733</v>
      </c>
      <c r="Y11" s="88">
        <v>236.13004161819364</v>
      </c>
      <c r="Z11" s="88">
        <v>236.58717319045567</v>
      </c>
      <c r="AA11" s="88">
        <v>236.05749378530714</v>
      </c>
      <c r="AB11" s="88">
        <v>236.90211297748914</v>
      </c>
      <c r="AC11" s="88">
        <v>236.35230132117897</v>
      </c>
      <c r="AD11" s="88">
        <v>236.340800769986</v>
      </c>
      <c r="AE11" s="88">
        <v>236.69053416343758</v>
      </c>
      <c r="AF11" s="88">
        <v>236.67256099250517</v>
      </c>
      <c r="AG11" s="89">
        <v>232.08326948539184</v>
      </c>
      <c r="AH11" s="89">
        <v>227.42472593615253</v>
      </c>
      <c r="AI11" s="89">
        <v>223.22950630658551</v>
      </c>
      <c r="AJ11" s="89">
        <v>219.1447997406168</v>
      </c>
      <c r="AK11" s="89">
        <v>215.34005185392061</v>
      </c>
      <c r="AL11" s="89">
        <v>210.34867748163191</v>
      </c>
      <c r="AM11" s="89">
        <v>205.48359668018963</v>
      </c>
      <c r="AN11" s="89">
        <v>200.77301141380394</v>
      </c>
      <c r="AO11" s="89">
        <v>196.164239545496</v>
      </c>
      <c r="AP11" s="89">
        <v>191.68926981819044</v>
      </c>
      <c r="AQ11" s="89">
        <v>186.0858366663781</v>
      </c>
      <c r="AR11" s="89">
        <v>180.57717531187825</v>
      </c>
      <c r="AS11" s="89">
        <v>175.12937168651035</v>
      </c>
      <c r="AT11" s="89">
        <v>169.3694288421147</v>
      </c>
      <c r="AU11" s="89">
        <v>163.71694984385363</v>
      </c>
      <c r="AV11" s="89">
        <v>139.0626044750158</v>
      </c>
      <c r="AW11" s="89">
        <v>133.63080144855485</v>
      </c>
      <c r="AX11" s="89">
        <v>128.52589767423365</v>
      </c>
      <c r="AY11" s="89">
        <v>123.55922674949683</v>
      </c>
      <c r="AZ11" s="89">
        <v>118.76129254452805</v>
      </c>
      <c r="BA11" s="89">
        <v>113.97711322821102</v>
      </c>
      <c r="BB11" s="89">
        <v>109.27275668063858</v>
      </c>
      <c r="BC11" s="89">
        <v>104.63014075670743</v>
      </c>
      <c r="BD11" s="89">
        <v>100.09828090218811</v>
      </c>
      <c r="BE11" s="89">
        <v>95.795529839735607</v>
      </c>
      <c r="BF11" s="89">
        <v>91.63470968248977</v>
      </c>
      <c r="BG11" s="89">
        <v>87.544567275998887</v>
      </c>
      <c r="BH11" s="89">
        <v>83.420684506406829</v>
      </c>
      <c r="BI11" s="89">
        <v>79.389211448304948</v>
      </c>
      <c r="BJ11" s="89">
        <v>75.347651132643264</v>
      </c>
      <c r="BK11" s="89">
        <v>71.346192000382032</v>
      </c>
      <c r="BL11" s="89">
        <v>67.521611378702815</v>
      </c>
      <c r="BM11" s="89">
        <v>63.824471712953326</v>
      </c>
      <c r="BN11" s="89">
        <v>60.146350041448059</v>
      </c>
      <c r="BO11" s="89">
        <v>56.344888312111053</v>
      </c>
      <c r="BP11" s="89">
        <v>52.553609478856302</v>
      </c>
      <c r="BQ11" s="89">
        <v>48.713352423339998</v>
      </c>
      <c r="BR11" s="89">
        <v>44.850194822196059</v>
      </c>
      <c r="BS11" s="89">
        <v>151.12753874325301</v>
      </c>
      <c r="BT11" s="89">
        <v>147.42430484314889</v>
      </c>
      <c r="BU11" s="89">
        <v>143.69470184316441</v>
      </c>
      <c r="BV11" s="89">
        <v>139.8134010853056</v>
      </c>
      <c r="BW11" s="89">
        <v>135.93975002938447</v>
      </c>
      <c r="BX11" s="89">
        <v>132.02885161398297</v>
      </c>
      <c r="BY11" s="89">
        <v>140.08813040540974</v>
      </c>
      <c r="BZ11" s="89">
        <v>136.29035488272052</v>
      </c>
      <c r="CA11" s="89">
        <v>132.49664650800787</v>
      </c>
      <c r="CB11" s="89">
        <v>149.65888024959366</v>
      </c>
      <c r="CC11" s="89">
        <v>145.665983887246</v>
      </c>
      <c r="CD11" s="89">
        <v>141.64026828565773</v>
      </c>
      <c r="CE11" s="89">
        <v>137.53295246302866</v>
      </c>
      <c r="CF11" s="89">
        <v>151.27414693054146</v>
      </c>
      <c r="CG11" s="89">
        <v>147.27553211699779</v>
      </c>
      <c r="CH11" s="89">
        <v>143.24722792728261</v>
      </c>
      <c r="CI11" s="89">
        <v>139.17304842778429</v>
      </c>
      <c r="CJ11" s="37"/>
    </row>
    <row r="12" spans="1:88" x14ac:dyDescent="0.25"/>
    <row r="13" spans="1:88" x14ac:dyDescent="0.25">
      <c r="B13" s="47" t="s">
        <v>336</v>
      </c>
    </row>
    <row r="14" spans="1:88" x14ac:dyDescent="0.25"/>
    <row r="15" spans="1:88" x14ac:dyDescent="0.25">
      <c r="B15" s="48"/>
      <c r="C15" t="s">
        <v>337</v>
      </c>
    </row>
    <row r="16" spans="1:88" x14ac:dyDescent="0.25">
      <c r="B16" s="49"/>
      <c r="C16" t="s">
        <v>338</v>
      </c>
    </row>
    <row r="17" spans="2:9" x14ac:dyDescent="0.25"/>
    <row r="18" spans="2:9" ht="14.4" x14ac:dyDescent="0.3">
      <c r="B18" s="127" t="s">
        <v>346</v>
      </c>
      <c r="C18" s="128"/>
      <c r="D18" s="128"/>
      <c r="E18" s="128"/>
      <c r="F18" s="128"/>
      <c r="G18" s="128"/>
      <c r="H18" s="128"/>
      <c r="I18" s="129"/>
    </row>
    <row r="19" spans="2:9" x14ac:dyDescent="0.25"/>
    <row r="20" spans="2:9" s="6" customFormat="1" x14ac:dyDescent="0.25">
      <c r="B20" s="51" t="s">
        <v>334</v>
      </c>
      <c r="C20" s="130" t="s">
        <v>332</v>
      </c>
      <c r="D20" s="130"/>
      <c r="E20" s="130"/>
      <c r="F20" s="130"/>
      <c r="G20" s="130"/>
      <c r="H20" s="130"/>
      <c r="I20" s="130"/>
    </row>
    <row r="21" spans="2:9" s="6" customFormat="1" ht="76.95" customHeight="1" x14ac:dyDescent="0.25">
      <c r="B21" s="52">
        <v>1</v>
      </c>
      <c r="C21" s="123" t="s">
        <v>258</v>
      </c>
      <c r="D21" s="110"/>
      <c r="E21" s="110"/>
      <c r="F21" s="110"/>
      <c r="G21" s="110"/>
      <c r="H21" s="110"/>
      <c r="I21" s="110"/>
    </row>
    <row r="22" spans="2:9" s="6" customFormat="1" ht="54" customHeight="1" x14ac:dyDescent="0.25">
      <c r="B22" s="52">
        <v>2</v>
      </c>
      <c r="C22" s="123" t="s">
        <v>260</v>
      </c>
      <c r="D22" s="110"/>
      <c r="E22" s="110"/>
      <c r="F22" s="110"/>
      <c r="G22" s="110"/>
      <c r="H22" s="110"/>
      <c r="I22" s="110"/>
    </row>
    <row r="23" spans="2:9" s="6" customFormat="1" ht="58.2" customHeight="1" x14ac:dyDescent="0.25">
      <c r="B23" s="52">
        <v>3</v>
      </c>
      <c r="C23" s="123" t="s">
        <v>262</v>
      </c>
      <c r="D23" s="110"/>
      <c r="E23" s="110"/>
      <c r="F23" s="110"/>
      <c r="G23" s="110"/>
      <c r="H23" s="110"/>
      <c r="I23" s="110"/>
    </row>
    <row r="24" spans="2:9" s="6" customFormat="1" ht="61.2" customHeight="1" x14ac:dyDescent="0.25">
      <c r="B24" s="52">
        <v>4</v>
      </c>
      <c r="C24" s="123" t="s">
        <v>221</v>
      </c>
      <c r="D24" s="110"/>
      <c r="E24" s="110"/>
      <c r="F24" s="110"/>
      <c r="G24" s="110"/>
      <c r="H24" s="110"/>
      <c r="I24" s="110"/>
    </row>
    <row r="25" spans="2:9" s="6" customFormat="1" ht="58.5" customHeight="1" x14ac:dyDescent="0.25">
      <c r="B25" s="52">
        <v>5</v>
      </c>
      <c r="C25" s="123" t="s">
        <v>265</v>
      </c>
      <c r="D25" s="110"/>
      <c r="E25" s="110"/>
      <c r="F25" s="110"/>
      <c r="G25" s="110"/>
      <c r="H25" s="110"/>
      <c r="I25" s="110"/>
    </row>
    <row r="26" spans="2:9" x14ac:dyDescent="0.25"/>
  </sheetData>
  <mergeCells count="14">
    <mergeCell ref="C25:I25"/>
    <mergeCell ref="H5:AF5"/>
    <mergeCell ref="AG5:CJ5"/>
    <mergeCell ref="B1:F1"/>
    <mergeCell ref="B18:I18"/>
    <mergeCell ref="B3:C3"/>
    <mergeCell ref="B4:C4"/>
    <mergeCell ref="D3:F3"/>
    <mergeCell ref="D4:F4"/>
    <mergeCell ref="C20:I20"/>
    <mergeCell ref="C21:I21"/>
    <mergeCell ref="C22:I22"/>
    <mergeCell ref="C23:I23"/>
    <mergeCell ref="C24:I24"/>
  </mergeCells>
  <pageMargins left="0.7" right="0.7" top="0.75" bottom="0.75" header="0.3" footer="0.3"/>
  <pageSetup paperSize="8" scale="92"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F80CC02C5ED4BB527987AF5400759" ma:contentTypeVersion="5" ma:contentTypeDescription="Create a new document." ma:contentTypeScope="" ma:versionID="f544a723004cc7aa363f954932ca6b1d">
  <xsd:schema xmlns:xsd="http://www.w3.org/2001/XMLSchema" xmlns:xs="http://www.w3.org/2001/XMLSchema" xmlns:p="http://schemas.microsoft.com/office/2006/metadata/properties" xmlns:ns2="b868c3d6-6cd9-4f91-87c5-c008da44c7e6" xmlns:ns3="188ed40f-f488-4758-9103-3b07af557968" targetNamespace="http://schemas.microsoft.com/office/2006/metadata/properties" ma:root="true" ma:fieldsID="3e13102889fe3a726afb324926de8d44" ns2:_="" ns3:_="">
    <xsd:import namespace="b868c3d6-6cd9-4f91-87c5-c008da44c7e6"/>
    <xsd:import namespace="188ed40f-f488-4758-9103-3b07af557968"/>
    <xsd:element name="properties">
      <xsd:complexType>
        <xsd:sequence>
          <xsd:element name="documentManagement">
            <xsd:complexType>
              <xsd:all>
                <xsd:element ref="ns2:TaskID" minOccurs="0"/>
                <xsd:element ref="ns3:MediaServiceMetadata" minOccurs="0"/>
                <xsd:element ref="ns3:MediaServiceFastMetadata"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68c3d6-6cd9-4f91-87c5-c008da44c7e6" elementFormDefault="qualified">
    <xsd:import namespace="http://schemas.microsoft.com/office/2006/documentManagement/types"/>
    <xsd:import namespace="http://schemas.microsoft.com/office/infopath/2007/PartnerControls"/>
    <xsd:element name="TaskID" ma:index="8" nillable="true" ma:displayName="TaskID" ma:description="Reference to document approval" ma:internalName="TaskID">
      <xsd:simpleType>
        <xsd:restriction base="dms:Text">
          <xsd:maxLength value="255"/>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8ed40f-f488-4758-9103-3b07af55796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skID xmlns="b868c3d6-6cd9-4f91-87c5-c008da44c7e6" xsi:nil="true"/>
  </documentManagement>
</p:properties>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1AF2779A-1917-4A1F-A8E1-E5641CB0B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68c3d6-6cd9-4f91-87c5-c008da44c7e6"/>
    <ds:schemaRef ds:uri="188ed40f-f488-4758-9103-3b07af5579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505F09-1AD7-47E1-880A-1E18A344DD5B}">
  <ds:schemaRef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purl.org/dc/terms/"/>
    <ds:schemaRef ds:uri="188ed40f-f488-4758-9103-3b07af557968"/>
    <ds:schemaRef ds:uri="http://schemas.microsoft.com/office/infopath/2007/PartnerControls"/>
    <ds:schemaRef ds:uri="http://schemas.openxmlformats.org/package/2006/metadata/core-properties"/>
    <ds:schemaRef ds:uri="b868c3d6-6cd9-4f91-87c5-c008da44c7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David Watts</cp:lastModifiedBy>
  <cp:lastPrinted>2018-10-22T12:12:39Z</cp:lastPrinted>
  <dcterms:created xsi:type="dcterms:W3CDTF">2017-04-19T07:39:06Z</dcterms:created>
  <dcterms:modified xsi:type="dcterms:W3CDTF">2022-12-20T16:30:05Z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0x010100A8FF80CC02C5ED4BB527987AF5400759</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ies>
</file>